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Ramas\Downloads\"/>
    </mc:Choice>
  </mc:AlternateContent>
  <xr:revisionPtr revIDLastSave="0" documentId="13_ncr:1_{ADD27FD4-0C4D-4721-AB3E-FC361B6A26D8}" xr6:coauthVersionLast="36" xr6:coauthVersionMax="36" xr10:uidLastSave="{00000000-0000-0000-0000-000000000000}"/>
  <bookViews>
    <workbookView xWindow="0" yWindow="0" windowWidth="51600" windowHeight="17625" firstSheet="4" activeTab="6" xr2:uid="{00000000-000D-0000-FFFF-FFFF00000000}"/>
  </bookViews>
  <sheets>
    <sheet name="Pagrindai" sheetId="12" r:id="rId1"/>
    <sheet name="Įvadas į funkcijas" sheetId="13" r:id="rId2"/>
    <sheet name="AVERAGE" sheetId="14" r:id="rId3"/>
    <sheet name="MIN ir MAX" sheetId="15" r:id="rId4"/>
    <sheet name="Teksto ir skaičių jungimas" sheetId="16" r:id="rId5"/>
    <sheet name="IF sakiniai" sheetId="17" r:id="rId6"/>
    <sheet name="1 užduotis" sheetId="1" r:id="rId7"/>
    <sheet name="2 užduotis" sheetId="2" r:id="rId8"/>
    <sheet name="3 užduotis" sheetId="3" r:id="rId9"/>
    <sheet name="4 užduotis" sheetId="4" r:id="rId10"/>
    <sheet name="5 užduotis" sheetId="5" r:id="rId11"/>
    <sheet name="6 užduotis" sheetId="6" r:id="rId12"/>
    <sheet name="7 užduotis" sheetId="7" r:id="rId13"/>
    <sheet name="8 užduotis" sheetId="8" r:id="rId14"/>
    <sheet name="9 užduotis" sheetId="9" r:id="rId15"/>
    <sheet name="10 užduotis" sheetId="10" r:id="rId16"/>
  </sheets>
  <externalReferences>
    <externalReference r:id="rId17"/>
  </externalReferences>
  <definedNames>
    <definedName name="_xlnm._FilterDatabase" localSheetId="0" hidden="1">Pagrindai!$P$9:$Q$10</definedName>
    <definedName name="Apelsinai">[1]!tbl_FruitType4[Apelsinai]</definedName>
    <definedName name="Bananai">[1]!tbl_FruitType6[Bananai]</definedName>
    <definedName name="Citrinos">[1]!tbl_FruitType5[Citrinos]</definedName>
    <definedName name="DaugiauPrekių" localSheetId="1">'Įvadas į funkcijas'!$C$44:$D$48</definedName>
    <definedName name="DaugiauVaisių" localSheetId="1">'Įvadas į funkcijas'!$C$34:$D$39</definedName>
    <definedName name="grp_VadovasRiestinisSkliaustas">"shp_BraceBottom,txt_VadovasRiestinisSkliaustas,shp_KairysisRiestinisSkliaustas"</definedName>
    <definedName name="grp_VadovasRodyklės">"shp_ArrowCurved,txt_VadovasRodyklės,shp_ArrowStraight"</definedName>
    <definedName name="lst_Fruit">[1]!tbl_Fruit[Vaisiai]</definedName>
    <definedName name="lst_FruitType">[1]!tbl_FruitType[Obuoliai]</definedName>
    <definedName name="Mėsa" localSheetId="1">'Įvadas į funkcijas'!$F$2:$G$6</definedName>
    <definedName name="Obuoliai">[1]!tbl_FruitType[Obuoliai]</definedName>
    <definedName name="PapildomaUžduotis" localSheetId="1">'Įvadas į funkcijas'!$F$9:$G$14</definedName>
    <definedName name="PardavimoMokestis">0.0825</definedName>
    <definedName name="Prekės" localSheetId="1">'Įvadas į funkcijas'!$C$9:$D$14</definedName>
    <definedName name="Pristatymas">1.25</definedName>
    <definedName name="SUMPapildomaUžduotis" localSheetId="1">'Įvadas į funkcijas'!$F$9:$G$14</definedName>
    <definedName name="Vaisiai" localSheetId="1">'Įvadas į funkcijas'!$C$2:$D$6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2" i="17" l="1"/>
  <c r="F28" i="17"/>
  <c r="F29" i="17"/>
  <c r="E31" i="17"/>
  <c r="F31" i="17"/>
  <c r="F33" i="17"/>
  <c r="F37" i="17" s="1"/>
  <c r="F35" i="17"/>
  <c r="E3" i="16"/>
  <c r="F3" i="16"/>
  <c r="D28" i="16"/>
  <c r="C32" i="16" s="1"/>
  <c r="D29" i="16"/>
  <c r="C37" i="16" s="1"/>
  <c r="G15" i="15"/>
  <c r="D7" i="13"/>
  <c r="D39" i="13"/>
  <c r="D51" i="13"/>
  <c r="G51" i="13"/>
  <c r="G3" i="12"/>
  <c r="G4" i="12"/>
  <c r="G5" i="12"/>
  <c r="G6" i="12"/>
  <c r="G7" i="12"/>
  <c r="J43" i="12"/>
  <c r="C36" i="16" l="1"/>
  <c r="C33" i="16"/>
</calcChain>
</file>

<file path=xl/sharedStrings.xml><?xml version="1.0" encoding="utf-8"?>
<sst xmlns="http://schemas.openxmlformats.org/spreadsheetml/2006/main" count="338" uniqueCount="232">
  <si>
    <t>Skaičiai ir procentai</t>
  </si>
  <si>
    <t>A</t>
  </si>
  <si>
    <t>proc.</t>
  </si>
  <si>
    <t>B</t>
  </si>
  <si>
    <t>Automobilis</t>
  </si>
  <si>
    <t>Pradinė kaina</t>
  </si>
  <si>
    <t>Kasmet vertė sumažėja</t>
  </si>
  <si>
    <t>Metai</t>
  </si>
  <si>
    <t>Vertė</t>
  </si>
  <si>
    <t>Po 5 metų automobilio vertė</t>
  </si>
  <si>
    <t>mažesnė už pradinę kainą</t>
  </si>
  <si>
    <t>Indėlis</t>
  </si>
  <si>
    <t>Palūkanos</t>
  </si>
  <si>
    <t xml:space="preserve">Metai </t>
  </si>
  <si>
    <t xml:space="preserve">Palūkanos </t>
  </si>
  <si>
    <t>Suma sąskaitoje</t>
  </si>
  <si>
    <t>Pradinis įnašas</t>
  </si>
  <si>
    <t>Mėnesinis įnašas</t>
  </si>
  <si>
    <t>Kompiuterio kaina</t>
  </si>
  <si>
    <t>Mėnuo</t>
  </si>
  <si>
    <t>Sumokėti pinigai</t>
  </si>
  <si>
    <t xml:space="preserve">Gegužė </t>
  </si>
  <si>
    <t>Birželis</t>
  </si>
  <si>
    <t>Sertifikuotų  ekologinės gamybos ūkių Lietuvoje skaičius</t>
  </si>
  <si>
    <t xml:space="preserve">Sumažėjo </t>
  </si>
  <si>
    <t>Ūkių skaičius</t>
  </si>
  <si>
    <t>Per metus ūkių skaičius vidutiniškai sumažėja</t>
  </si>
  <si>
    <t>Gylis</t>
  </si>
  <si>
    <t>m</t>
  </si>
  <si>
    <t>Laikas t, s</t>
  </si>
  <si>
    <t>Ar akmuo yra šachtos dugne?</t>
  </si>
  <si>
    <t>Šachta</t>
  </si>
  <si>
    <t>Skaičių lyginimas procentais</t>
  </si>
  <si>
    <r>
      <rPr>
        <b/>
        <sz val="11"/>
        <color theme="1" tint="0.499984740745262"/>
        <rFont val="Calibri"/>
        <family val="2"/>
        <charset val="186"/>
        <scheme val="minor"/>
      </rPr>
      <t>A</t>
    </r>
    <r>
      <rPr>
        <sz val="11"/>
        <color theme="1"/>
        <rFont val="Calibri"/>
        <family val="2"/>
        <charset val="186"/>
        <scheme val="minor"/>
      </rPr>
      <t xml:space="preserve"> lyginamas su </t>
    </r>
    <r>
      <rPr>
        <b/>
        <sz val="11"/>
        <color theme="1" tint="0.499984740745262"/>
        <rFont val="Calibri"/>
        <family val="2"/>
        <charset val="186"/>
        <scheme val="minor"/>
      </rPr>
      <t>B</t>
    </r>
  </si>
  <si>
    <t>Prekės kainos kaita</t>
  </si>
  <si>
    <t>Padidėjo x%</t>
  </si>
  <si>
    <t>Nauja kaina</t>
  </si>
  <si>
    <t>Sumažėjo y%</t>
  </si>
  <si>
    <t>Sumažėjo z%</t>
  </si>
  <si>
    <t>Galutinė kaina</t>
  </si>
  <si>
    <t>Pasikeitė</t>
  </si>
  <si>
    <t>Draudimas</t>
  </si>
  <si>
    <r>
      <t>1 m</t>
    </r>
    <r>
      <rPr>
        <vertAlign val="superscript"/>
        <sz val="11"/>
        <color theme="1"/>
        <rFont val="Calibri"/>
        <family val="2"/>
        <scheme val="minor"/>
      </rPr>
      <t>2</t>
    </r>
    <r>
      <rPr>
        <sz val="11"/>
        <color theme="1"/>
        <rFont val="Calibri"/>
        <family val="2"/>
        <charset val="186"/>
        <scheme val="minor"/>
      </rPr>
      <t xml:space="preserve"> įkainis draudžiant būstą nuo</t>
    </r>
  </si>
  <si>
    <t>vagystės</t>
  </si>
  <si>
    <t>stichinės nelaimės</t>
  </si>
  <si>
    <r>
      <t>Plotas, m</t>
    </r>
    <r>
      <rPr>
        <vertAlign val="superscript"/>
        <sz val="11"/>
        <color theme="1"/>
        <rFont val="Calibri"/>
        <family val="2"/>
        <scheme val="minor"/>
      </rPr>
      <t>2</t>
    </r>
  </si>
  <si>
    <t>Draudimas nuo vagystės, Eur</t>
  </si>
  <si>
    <t>Draudimas nuo nelaimės, Eur</t>
  </si>
  <si>
    <t>Draudimas nuo nelaimės ir vagystės kartu, Eur</t>
  </si>
  <si>
    <t>Bakterijos</t>
  </si>
  <si>
    <t>t, val.</t>
  </si>
  <si>
    <t>Bakterijų skaičius (tūkstančiais)</t>
  </si>
  <si>
    <t>Bakterijų skaičiaus kaita</t>
  </si>
  <si>
    <t>Didžiausias bakterijų skaičius</t>
  </si>
  <si>
    <t>Banke „Taupyklė“ esantys bendrovės „Svajonė“ pinigai</t>
  </si>
  <si>
    <t>Kompiuteris „XXI“ amžius</t>
  </si>
  <si>
    <t>Pagrindai: matematiniai skaičiavimai naudojant „Excel“</t>
  </si>
  <si>
    <t xml:space="preserve">Naudodami „Excel“ galite pridėti, atimti, dauginti ir dalyti nenaudodami jokių įtaisytųjų funkcijų. Tiesiog turite naudoti keletą paprastų operatorių: +, -, *, /. Visos formulės pradedamos lygybės (=) ženklu.
</t>
  </si>
  <si>
    <t>Naudotini skaičiai:</t>
  </si>
  <si>
    <t>Operacija:</t>
  </si>
  <si>
    <t>Formulės:</t>
  </si>
  <si>
    <t>Atsakymai:</t>
  </si>
  <si>
    <t xml:space="preserve">Norėdami pridėti, pažymėkite langelį F3, įveskite =C3+C4 ir paspauskite Enter. 
</t>
  </si>
  <si>
    <t xml:space="preserve">Sudėtis (+) </t>
  </si>
  <si>
    <t xml:space="preserve">Norėdami atimti, pažymėkite langelį F4, įveskite =C3-C4 ir paspauskite Enter. </t>
  </si>
  <si>
    <t xml:space="preserve">Atimtis (-) </t>
  </si>
  <si>
    <t xml:space="preserve">Norėdami sudauginti, pažymėkite langelį F5, įveskite =C3*C4 ir paspauskite Enter.
</t>
  </si>
  <si>
    <t xml:space="preserve">Daugyba (*) </t>
  </si>
  <si>
    <t xml:space="preserve">Norėdami padalyti, pažymėkite langelį F6, įveskite =C3/C4 ir paspauskite Enter.
</t>
  </si>
  <si>
    <t xml:space="preserve">Dalyba (/) </t>
  </si>
  <si>
    <t>Pabandykite: pakeiskite skaičius langeliuose C3 ir C4 ir stebėkite, kaip automatiškai keičiasi formulės rezultatai.</t>
  </si>
  <si>
    <t xml:space="preserve">Laipsnis (^) </t>
  </si>
  <si>
    <t>PAPILDOMA UŽDUOTIS: Galite pakelti reikšmę laipsniu naudodami karato (^) simbolį, pvz., =A1^A2. Jis įvedamas paspaudus Shift + 6. Langelyje F7 įveskite =C3^C4.</t>
  </si>
  <si>
    <t>Daugiau informacijos sužinosite išanalizavę išsamiau</t>
  </si>
  <si>
    <t>Kitas veiksmas</t>
  </si>
  <si>
    <t>Daugiau apie formules, langelius ir diapazonus</t>
  </si>
  <si>
    <t xml:space="preserve">„Excel“ sudaryta iš atskirų langelių, kurie sugrupuoti į eilutes ir stulpelius. Eilutės pažymėtos skaičiais, o stulpeliai – raidėmis. Yra daugiau nei 1 milijonas eilučių ir 16 000 stulpelių; galite įvesti formules ir funkcijas į bet kurį iš jų. 
</t>
  </si>
  <si>
    <t xml:space="preserve">Formulėse gali būti langelių koordinatės, langelių koordinačių diapazonai, operatoriai ir konstantos. Štai įvairūs formulių pavyzdžiai:
=A1+B1
=10+20
=SUM(A1:A10)
</t>
  </si>
  <si>
    <t xml:space="preserve">Turbūt pastebėjote, kad trečiajame pavyzdyje naudojome funkciją SUM. Funkcija yra iš anksto sukurta komanda, kuri gauna reikšmę arba reikšmes, tam tikru būdu jas apskaičiuoja ir pateikia rezultatą. Pavyzdžiui, funkcija SUM gauna jūsų nurodytas langelių koordinates arba diapazonus ir juos susumuoja. Šiame pavyzdyje ji gauna langelius nuo A1 iki A10 ir juos susumuoja. Programoje „Excel“ yra daugiau nei 400 funkcijų, kurias galite peržiūrėti skirtuke Formulės.
</t>
  </si>
  <si>
    <t xml:space="preserve">Formulės, kuriose yra funkcijų, pradedamos lygybės ženklu, tada yra funkcijos pavadinimas su savo argumentais (reikšmės, kurias funkcija naudoja apskaičiuoti) skliausteliuose. 
</t>
  </si>
  <si>
    <t xml:space="preserve">Formulė patvirtinama paspaudus Enter. Tai padarius, formulė atliks skaičiavimą ir langelyje bus rodomas rezultatas. Norėdami pamatyti pačią formulę, galite pažiūrėti į formulės juostą, esančią žemiau juostelės, arba paspaudę F2 įjunkite redagavimo režimą ir langelyje pamatysite formulę. Dar kartą paspauskite Enter, kad užbaigtumėte formulę ir apskaičiuotumėte rezultatą.
</t>
  </si>
  <si>
    <t>Kai kurie formulių paaiškinimai</t>
  </si>
  <si>
    <t>=10+20 yra formulė, kur 10 ir 20 yra konstantos, o + simbolis yra operatorius.</t>
  </si>
  <si>
    <t>=SUM(A1:A10) yra formulė, kur SUM yra funkcijos pavadinimas, tarp atidarančiųjų ir uždarančiųjų skliaustelių yra argumentai, o A1:A10 yra funkcijos langelių diapazonas.</t>
  </si>
  <si>
    <t>=SUM(A1:A10;C1:C10) yra formulė, kur SUM yra funkcijos pavadinimas, tarp atidarančiųjų ir uždarančiųjų skliaustelių yra argumentai, o A1:A10;C1:C10 yra funkcijos langelių diapazonai, atskirti kableliu.</t>
  </si>
  <si>
    <t xml:space="preserve">NAUDINGA ŽINOTI: Konstantos yra reikšmės, kurias įvedate į langelius arba formules. Nors =10+20 skaičiavimo rezultatas gali būti toks pats kaip ir =A1+B1, šitaip naudoti konstantų nerekomenduojama. Kodėl? Nes negalite lengvai pamatyti konstantų nepažymint langelio ir jos neieškant. Todėl gali būti sunku jas vėliau pakeisti. Daug paprasčiau konstantas įvesti langeliuose, kur jas galima lengvai koreguoti ir nurodyti formulėse.
Pavyzdžiui: Pažymėkite žemiau esantį geltoną langelį, kuriame yra skaičius 12. Pamatysite, kad panaudojome funkciją SUM ir langelių diapazoną. Į formulę tiesiogiai neįvedėme „4“ ar „8“. 
</t>
  </si>
  <si>
    <t>Atgal</t>
  </si>
  <si>
    <t>Pirmyn</t>
  </si>
  <si>
    <t>Daugiau informacijos rasite žiniatinklyje</t>
  </si>
  <si>
    <t>„Excel“ naudojimas kaip skaičiuoklės</t>
  </si>
  <si>
    <t>„Excel“ formulių apžvalga</t>
  </si>
  <si>
    <t xml:space="preserve">„Excel“ funkcijos (pagal kategoriją) </t>
  </si>
  <si>
    <t>„Excel“ funkcijos (pagal abėcėlę) </t>
  </si>
  <si>
    <t xml:space="preserve">Nemokamas internetinis „Excel“ mokymas </t>
  </si>
  <si>
    <t>Reikšmės</t>
  </si>
  <si>
    <t>`</t>
  </si>
  <si>
    <t>Nauja suma</t>
  </si>
  <si>
    <t>Papildoma reikšmė</t>
  </si>
  <si>
    <t>Iš viso:</t>
  </si>
  <si>
    <t>Pačiūžos</t>
  </si>
  <si>
    <t>Dviračiai</t>
  </si>
  <si>
    <t>Sunkvežimiai</t>
  </si>
  <si>
    <t>Automobiliai</t>
  </si>
  <si>
    <t>Suma</t>
  </si>
  <si>
    <t>Prekė</t>
  </si>
  <si>
    <t xml:space="preserve">SUM &gt; </t>
  </si>
  <si>
    <t>Citrinos</t>
  </si>
  <si>
    <t>Bananai</t>
  </si>
  <si>
    <t>Apelsinai</t>
  </si>
  <si>
    <t>Obuoliai</t>
  </si>
  <si>
    <t>Vaisiai</t>
  </si>
  <si>
    <t>Atgal į viršų</t>
  </si>
  <si>
    <t>Viskas apie funkciją COUNT</t>
  </si>
  <si>
    <t>Automatinės sudėties naudojimas skaičiams sudėti</t>
  </si>
  <si>
    <t>Viskas apie funkciją SUM</t>
  </si>
  <si>
    <t>COUNT &gt;</t>
  </si>
  <si>
    <t>Pyragai</t>
  </si>
  <si>
    <t xml:space="preserve">SVARBI INFORMACIJA
Dukart spustelėkite šį langelį. Pabaigoje pastebėsite skaičių 100. Į formulę galima įtraukti skaičius tokiu būdu, tačiau to nerekomenduojame, nebent tai būtina. Tai vadinama konstanta ir lengva pamiršti, kad skaičius ten yra. Vietoj to, rekomenduojame sukurti nuoroda į kitą langelį, pvz., F51. Tokiu būdu skaičius yra lengvai pastebimas ir nepaslėptas formulėje. </t>
  </si>
  <si>
    <t>Tortai</t>
  </si>
  <si>
    <t xml:space="preserve">PERŽIŪRĖKITE TAI
Pažymėkite šiuos langelius. Tada „Excel“ lango apatiniame dešiniajame kampe ieškokite SUM: 170 apatinėje juostoje. Tai vadinama būsenos juosta. Tai dar vienas būdas greiti rasti sumą ir kitą informaciją apie pažymėtą langelį arba diapazoną. </t>
  </si>
  <si>
    <t>Sausainiai</t>
  </si>
  <si>
    <t>Funkcija TODAY grąžina šiandienos datą. Ji automatiškai atnaujinama, kai „Excel“ perskaičiuoja.</t>
  </si>
  <si>
    <t>Spurgos</t>
  </si>
  <si>
    <t xml:space="preserve">Jei funkcija SUM galėtų prabilti, ji pasakytų „grąžinkime visų langeliuose nuo D35 iki D38 esančių reikšmių sumą ir visą stulpelį H. SUM yra funkcijos pavadinimas, D35:D38 yra pirmojo diapazono argumentas, kuris beveik visada būtinas, o H:H yra antrojo diapazono argumentas, atskiras kableliu. Pabandykime funkciją, kuriai nebūtini jokie argumentai.
</t>
  </si>
  <si>
    <t>Duona</t>
  </si>
  <si>
    <t>Eikite į skirtuką Formulės ir naršykite funkcijų biblioteką, kur funkcijos pateikiamos pagal kategoriją, pvz., Tekstas, Data ir laikas ir kt. Parinktis Įterpti funkciją leis ieškoti funkcijų pagal pavadinimą ir paleis vedlį, kuris gali padėti sukurti jūsų formulę. 
Kai paspaudę = pradėsite rinkti funkcijos pavadinimą, „Excel“ paleis „IntelliSense“, kuri pateiks visas funkcijas, kurių pavadinimai prasideda jūsų įvestomis raidėmis. Radę norimą, paspauskite Tab ir „Excel“ automatiškai užbaigs funkcijos pavadinimą ir įves atidarančiąsias kabutes už jus. Bus taip pat rodomi pasirinktiniai ir privalomi argumentai. 
Dabar paanalizuokime kelias funkcijas. Funkcijos SUM struktūra yra tokia:</t>
  </si>
  <si>
    <t>Daugiau informacijos apie funkcijas</t>
  </si>
  <si>
    <t>PAPILDOMA UŽDUOTIS
Pabandykite funkciją COUNT naudodami bet kurį iš jau išbandytų metodų. Funkcija COUNT suskaičiuoja diapazone esančių langelių, kuriuose yra skaičių, kiekį.</t>
  </si>
  <si>
    <t>Žuvis</t>
  </si>
  <si>
    <t>Kiauliena</t>
  </si>
  <si>
    <t>Štai naudingas spartusis klavišas. Pažymėkite langelį D15, tada paspauskite Alt =, tada Enter. SUM bus automatiškai įvesta už jus.</t>
  </si>
  <si>
    <t>Vištiena</t>
  </si>
  <si>
    <t xml:space="preserve">Dabar pabandykime Automatinė sudėtis. Pažymėkite geltoną langelį po mėsos stulpeliu (langelis G7), tada eikite į Formulės &gt; Automatinė sudėtis &gt; pasirinkite SUM. Matysite, kaip „Excel“ automatiškai įves formulę už jus. Patvirtinkite ją paspaudę Enter. Automatinės sudėties priemonėje yra visos dažniausiai naudojamos funkcijos.
</t>
  </si>
  <si>
    <t>Jautiena</t>
  </si>
  <si>
    <t xml:space="preserve">Po vaisių kiekio stulpelio (langelis D7) įveskite =SUM(D3:D6) arba surinkite =SUM(, tada pele pažymėkite tą diapazoną ir paspauskite Enter. Bus susumuotos reikšmės langeliuose D3, D4, D5 ir D6. Atsakymas turėtų būti 170.
</t>
  </si>
  <si>
    <t>Mėsa</t>
  </si>
  <si>
    <t>Funkcijos suteikia galimybę atlikti įvairių dalykų, pvz., atlikti matematines operacijas, ieškoti reikšmių ar net skaičiuoti datą ir laiką. Pabandykime keletą būdų sudėti reikšmės naudojant funkciją SUM.</t>
  </si>
  <si>
    <t>Įvadas į funkcijas</t>
  </si>
  <si>
    <t>AVERAGE &gt;</t>
  </si>
  <si>
    <t>Pasirinkite norėdami sužinoti apie nemokamą internetinį „Excel“ mokymą</t>
  </si>
  <si>
    <t>Pasirinkite norėdami žiniatinklyje sužinoti viską apie funkciją MODE</t>
  </si>
  <si>
    <t>Pasirinkite norėdami žiniatinklyje sužinoti viską apie funkciją MEDIAN</t>
  </si>
  <si>
    <t>Pasirinkite norėdami žiniatinklyje sužinoti viską apie funkciją AVERAGE</t>
  </si>
  <si>
    <t>Saitai, skirti rasti daugiau informacijos žiniatinklyje</t>
  </si>
  <si>
    <t>Kiekis</t>
  </si>
  <si>
    <t xml:space="preserve">PAPILDOMA UŽDUOTIS
Pabandykite čia naudoti MEDIAN arba MODE. 
MEDIAN pateikia duomenų rinkinio vidurio reikšmę, o  
MODE pateikia dažniausiai pasitaikančią reikšmę.
</t>
  </si>
  <si>
    <t>Pereiti į paskesnį lapą</t>
  </si>
  <si>
    <t>Suaktyvinti ankstesnį lapą</t>
  </si>
  <si>
    <t xml:space="preserve">PERŽIŪRĖKITE TAI
Pažymėkite bet kokį skaičių diapazoną, tada pažvelgę į būsenos juostą pamatysite momentinį vidurkį.
</t>
  </si>
  <si>
    <r>
      <t xml:space="preserve">Langelyje D15 galite arba naudoti </t>
    </r>
    <r>
      <rPr>
        <b/>
        <sz val="11"/>
        <color theme="0"/>
        <rFont val="Calibri"/>
        <family val="2"/>
      </rPr>
      <t>Automatinė sudėtis</t>
    </r>
    <r>
      <rPr>
        <sz val="11"/>
        <color theme="0"/>
        <rFont val="Calibri"/>
        <family val="2"/>
      </rPr>
      <t xml:space="preserve">, arba rinkdami tekstą įvesti kitą </t>
    </r>
    <r>
      <rPr>
        <b/>
        <sz val="11"/>
        <color theme="0"/>
        <rFont val="Calibri"/>
        <family val="2"/>
      </rPr>
      <t>AVERAGE</t>
    </r>
    <r>
      <rPr>
        <sz val="11"/>
        <color theme="0"/>
        <rFont val="Calibri"/>
        <family val="2"/>
      </rPr>
      <t xml:space="preserve"> funkciją. </t>
    </r>
  </si>
  <si>
    <r>
      <t xml:space="preserve">Dabar pažymėkite langelį G7 ir įveskite </t>
    </r>
    <r>
      <rPr>
        <b/>
        <sz val="11"/>
        <color theme="0"/>
        <rFont val="Calibri"/>
        <family val="2"/>
      </rPr>
      <t xml:space="preserve">funkciją </t>
    </r>
    <r>
      <rPr>
        <sz val="11"/>
        <color theme="0"/>
        <rFont val="Calibri"/>
        <family val="2"/>
      </rPr>
      <t xml:space="preserve">AVERAGE </t>
    </r>
    <r>
      <rPr>
        <b/>
        <sz val="11"/>
        <color theme="0"/>
        <rFont val="Calibri"/>
        <family val="2"/>
      </rPr>
      <t xml:space="preserve">surinkdami =AVERAGE(G3:G6). </t>
    </r>
  </si>
  <si>
    <r>
      <t xml:space="preserve">Pažymėkite langelį D7, tada naudodami </t>
    </r>
    <r>
      <rPr>
        <b/>
        <sz val="11"/>
        <color theme="0"/>
        <rFont val="Calibri"/>
        <family val="2"/>
      </rPr>
      <t>Automatinė sudėtis</t>
    </r>
    <r>
      <rPr>
        <sz val="11"/>
        <color theme="0"/>
        <rFont val="Calibri"/>
        <family val="2"/>
      </rPr>
      <t xml:space="preserve"> įtraukite funkciją </t>
    </r>
    <r>
      <rPr>
        <b/>
        <sz val="11"/>
        <color theme="0"/>
        <rFont val="Calibri"/>
        <family val="2"/>
      </rPr>
      <t>AVERAGE</t>
    </r>
    <r>
      <rPr>
        <sz val="11"/>
        <color theme="0"/>
        <rFont val="Calibri"/>
        <family val="2"/>
      </rPr>
      <t>.</t>
    </r>
  </si>
  <si>
    <r>
      <t xml:space="preserve">Naudokite funkciją </t>
    </r>
    <r>
      <rPr>
        <b/>
        <sz val="11"/>
        <color theme="0"/>
        <rFont val="Calibri"/>
        <family val="2"/>
      </rPr>
      <t>AVERAGE</t>
    </r>
    <r>
      <rPr>
        <sz val="11"/>
        <color theme="0"/>
        <rFont val="Calibri"/>
        <family val="2"/>
      </rPr>
      <t>, kai norite gauti langelių diapazone esančių skaičių vidurkį.</t>
    </r>
  </si>
  <si>
    <t>Funkcija AVERAGE</t>
  </si>
  <si>
    <t>MIN arba MAX &gt;</t>
  </si>
  <si>
    <t xml:space="preserve">NAUDINGA ŽINOTI
Galite naudoti MIN arba MAX su keliais diapazonais arba reikšmėmis, kad už tas reikšmes būtų parodyta didesnė arba mažesnė reikšmė, pvz., =MIN(A1:A10,B1:B10) arba =MAX(A1:A10,B1), kur langelyje B1 yra ribinė reikšmė, pvz., 10. Tokiu atveju formulė niekada negrąžins rezultato, mažesnio nei 10.
</t>
  </si>
  <si>
    <t>Viskas apie funkciją MAX</t>
  </si>
  <si>
    <t>Viskas apie funkciją MIN</t>
  </si>
  <si>
    <t>MAX &gt;</t>
  </si>
  <si>
    <t>MIN &gt;</t>
  </si>
  <si>
    <t xml:space="preserve">Daugiau informacijos rasite žiniatinklyje
</t>
  </si>
  <si>
    <t xml:space="preserve">Langelyje D15 galite arba naudoti automatinės sudėties vedlį, arba rinkdami įvesti MIN arba MAX funkciją. 
</t>
  </si>
  <si>
    <t xml:space="preserve">Dabar pažymėkite langelį G7 ir įveskite funkciją MAX surinkdami =MAX(D3:D6).
</t>
  </si>
  <si>
    <t xml:space="preserve">Pažymėkite langelį D7, tada naudodami automatinės sudėties vedlį įtraukite funkciją MIN.
</t>
  </si>
  <si>
    <r>
      <t xml:space="preserve">Naudokite funkciją </t>
    </r>
    <r>
      <rPr>
        <b/>
        <sz val="10"/>
        <color theme="0"/>
        <rFont val="Calibri"/>
        <family val="2"/>
        <scheme val="minor"/>
      </rPr>
      <t>MAX</t>
    </r>
    <r>
      <rPr>
        <sz val="10"/>
        <color theme="0"/>
        <rFont val="Calibri"/>
        <family val="2"/>
        <scheme val="minor"/>
      </rPr>
      <t>, kai norite gauti langelių diapazone esantį didžiausią skaičių.</t>
    </r>
  </si>
  <si>
    <r>
      <t xml:space="preserve">Naudokite funkciją </t>
    </r>
    <r>
      <rPr>
        <b/>
        <sz val="10"/>
        <color theme="0"/>
        <rFont val="Calibri"/>
        <family val="2"/>
        <scheme val="minor"/>
      </rPr>
      <t>MIN</t>
    </r>
    <r>
      <rPr>
        <sz val="10"/>
        <color theme="0"/>
        <rFont val="Calibri"/>
        <family val="2"/>
        <scheme val="minor"/>
      </rPr>
      <t>, kai norite gauti langelių diapazone esantį mažiausią skaičių.</t>
    </r>
  </si>
  <si>
    <t>Funkcijos MIN ir MAX</t>
  </si>
  <si>
    <t>Teksto ir skaičių formatavimas</t>
  </si>
  <si>
    <t>Teksto ir skaičių jungimas</t>
  </si>
  <si>
    <t>Dabartinis laikas:</t>
  </si>
  <si>
    <t>Šiandienos data:</t>
  </si>
  <si>
    <t>Teksto ir skaičių naudojimas</t>
  </si>
  <si>
    <t>Viskas apie funkciją TEXT</t>
  </si>
  <si>
    <t>VERTA PERŽIŪRĖTI
Jei nežinote, kokį formato kodą naudoti, galite naudoti Ctrl + 1 &gt; Skaičius, kad suformatuotumėte bet kokį langelį norimu būdu. Tada pasirinkite parinktį Pasirinktinis. Galite nukopijuoti rodomą formato kodą į savo formulę.</t>
  </si>
  <si>
    <t>PERŽIŪRĖKITE TAI
Formules, ypač ilgas, kartais gali būti sunku skaityti, bet galite jas išskaidyti dalimis naudodami tarpus maždaug taip:
=C28 &amp; " " &amp; TEXT(D28,"YYYY-MM-DD")</t>
  </si>
  <si>
    <t xml:space="preserve">Langelyje C37 įveskite =C29&amp;" "&amp;TEXT(D29,"HH:MM"). HH:MM yra JAV formato kodas, kuris reiškia Valandos:Minutės AM (iki vidurdienio) arba PM (po vidurdienio), pvz., 1:30 PM.
</t>
  </si>
  <si>
    <t>Butkutė</t>
  </si>
  <si>
    <t>Emilija</t>
  </si>
  <si>
    <t xml:space="preserve">Langelyje C36 įveskite =C28&amp;" "&amp;TEXT(D28,"YYYY-MM-DD"). YYYY-MM-DD yra JAV formato kodas, kuris reiškia Metai-Mėnesis-Diena, pvz., 2017-09-25.
</t>
  </si>
  <si>
    <t>Zinkus</t>
  </si>
  <si>
    <t>Robertas</t>
  </si>
  <si>
    <t>Dabar naudosime &amp;, kad sujungtume tekstą su skaičiais, ne tik tekstą su tekstu
Pažiūrėkite į langelius C28:D29. Pamatysite, kad data ir laikas yra atskiruose langeliuose. Galite juos sujungti naudodami &amp; ženklą, kaip langeliuose C32:C33, bet tai neatrodo gerai, ar ne? Deja, „Excel“ nežino, kaip norite formatuoti skaičius, todėl juos pateikia paprasčiausiu formatu, kuris šiuo atveju yra datų seka. Reikia aiškia nurodyti „Excel“, kaip formatuoti formulės skaitinę dalį, kad gaunamoje teksto eilutėje ji būtų rodoma taip, kaip norite. Tai galite padaryti naudodami funkciją TEXT ir formato kodą.</t>
  </si>
  <si>
    <t>Antanaitis</t>
  </si>
  <si>
    <t>Mykolas</t>
  </si>
  <si>
    <t>Teksto ir skaičių naudojimas kartu</t>
  </si>
  <si>
    <t>Linkus</t>
  </si>
  <si>
    <t>Rimas</t>
  </si>
  <si>
    <t>Saulėnaitė</t>
  </si>
  <si>
    <t>Marija</t>
  </si>
  <si>
    <t>Adomavičius</t>
  </si>
  <si>
    <t>Jonas</t>
  </si>
  <si>
    <t xml:space="preserve">Norėdami sukurti vardą ir pavardę, sujungsime atskirus vardą ir pavardę, bet naudosime tarpą be kablelio. Langelyje F3 įveskite =C3&amp;" "&amp;D3.
</t>
  </si>
  <si>
    <t>Petkus</t>
  </si>
  <si>
    <t>Linas</t>
  </si>
  <si>
    <t xml:space="preserve">BočkutėMiglė neatrodo teisingai. Reikia įtraukti kablelį ir tarpą. Norėdami tai padaryti, naudosime kabutes ir naują teksto eilutę. Šįkart įveskite =D3&amp;", "&amp;C3. Dalis &amp;", "&amp; leidžia sujungti kablelį ir tarpą su tekstu langeliuose.
</t>
  </si>
  <si>
    <t>Bočkutė</t>
  </si>
  <si>
    <t>Miglė</t>
  </si>
  <si>
    <t xml:space="preserve">Langelyje E3 įveskite =D3&amp;C3, kad sujungtumėte vardą ir pavardę. 
</t>
  </si>
  <si>
    <t>Vardas ir pavardė</t>
  </si>
  <si>
    <t>Pavardė, vardas</t>
  </si>
  <si>
    <t>Pavardė</t>
  </si>
  <si>
    <t>Vardas</t>
  </si>
  <si>
    <t xml:space="preserve">Dažnai būna, kad dirbant programa „Excel“ reikia sujungti tekstą, esantį skirtinguose langeliuose. Labai dažnas pavyzdys yra, kai turite vardą ir pavardę atskirai ir norite juos sujungti, kad būtų vardas, pavardė arba vardas ir pavardė.  Laimei, „Excel“ leidžia tai atlikti naudojant &amp; ženklą, kurį galite įvesti paspaudę Shift + 7.
</t>
  </si>
  <si>
    <t>Skirtingų langelių teksto jungimas</t>
  </si>
  <si>
    <t>Iš viso</t>
  </si>
  <si>
    <t>Taip</t>
  </si>
  <si>
    <t>Pristatymas?</t>
  </si>
  <si>
    <t>Pardavimo mokestis?</t>
  </si>
  <si>
    <t>Tarpinė suma</t>
  </si>
  <si>
    <t>Reikmuo</t>
  </si>
  <si>
    <t>Įtaisas</t>
  </si>
  <si>
    <t>Kaina</t>
  </si>
  <si>
    <t>Išplėstiniai IF sakiniai</t>
  </si>
  <si>
    <t>Viskas apie funkciją IFS</t>
  </si>
  <si>
    <t>Viskas apie funkciją IF</t>
  </si>
  <si>
    <t xml:space="preserve">SPECIALISTO PATARIMAS
Įvardytieji diapazonai leidžia apibrėžti sąvokas arba reikšmes vienoje vietoje, o tada jas pakartotinai naudoti visoje darbaknygėje. Visus šioje darbaknygėje esančius įvardytuosius diapazonus galite pamatyti paspaudę Formulės &gt; Pavadinimų tvarkytuvas. Spustelėkite čia ir sužinokite daugiau.
</t>
  </si>
  <si>
    <t>NAUDINGA ŽINOTI
Kai sukuriate formulę, „Excel“ automatiškai sukuria spalvotas kraštines aplink visus formulėje nurodytus diapazonus; atitinkami formulėje esantys diapazonai bus tos pačios spalvos. Galite pamatyti, kaip tai veikia, jei pažymėsite langelį F33 ir paspausite F2, kad galėtumėte redaguoti formulę.</t>
  </si>
  <si>
    <t xml:space="preserve">Tada langelyje F35 esančioje formulėje pakeiskite 1,25 į „Pristatymas“. Pradėjus vesti tekstą, „Excel“ automatinio taisymo funkcija turėtų jį rasti. Kai ras, paspauskite Tab ir tekstas bus įvestas. Tai įvardytasis diapazonas, kurį įvedėme iš dalies Formulės &gt; Apibrėžti pavadinimą. Jei jums kada nors reiktų pakeisti siuntimo išlaidas, tai padaryti reikės tik vienoje vietoje, pavadinimą „Siuntimas“ galite naudoti bet kurioje darbaknygės vietoje.
</t>
  </si>
  <si>
    <t xml:space="preserve">Tada įtraukėme IF sakinį, kad nustatytume, ar būtinas siuntimas. Langelyje F35 pamatysite =IF(E35="Taip";SUM(D28:D29)*1,25;0). Jame nurodoma: „Jei langelio E35 reikšmė Taip, paimkime stulpelio Kiekis, esančio lentelėje aukščiau, sumą ir padauginkime ją iš 1,25, kitu atveju grąžinkime 0“.
</t>
  </si>
  <si>
    <t>Langelyje F33 įvedėme =IF(E33="Taip";F31*PardavimųMokestis;0); nustatėme PardavimųMokestis kaip įvardytąjį diapazoną, kurio reikšmė 0,0825. Mūsų formulė nurodo, kad jei langelis E33 lygus Taip, tai langelį F31 reikia padauginti iš PardavimųMokestis, kitu atveju grąžinti 0.
Langelyje E33 pabandykite pakeisti Taip į Ne, kad pamatytumėte, ar skaičiavimas pasikeis.</t>
  </si>
  <si>
    <t>Apelsinas</t>
  </si>
  <si>
    <t xml:space="preserve">IF sakiniai taip pat gali padaryti, kad būtų atlikti papildomi skaičiavimai, jei patenkinama tam tikra sąlyga. Šiame pavyzdyje įvertinsime langelio reikšmę, kad sužinotume, ar reikia taikyti pardavimo mokestį, ir, jei sąlyga teisinga, jį apskaičiuosime.
</t>
  </si>
  <si>
    <t>Obuolys</t>
  </si>
  <si>
    <t>IF sakinys kartu su kita funkcija</t>
  </si>
  <si>
    <t>IF sakiniai</t>
  </si>
  <si>
    <t>SVARBI IŠSAMI INFORMACIJA
TRUE ir FALSE yra nepanašūs į kitus „Excel“ formulių žodžius tuo, kad jų nereikia rašyti kabutėse, o „Excel“ juos automatiškai pavers didžiosiomis raidėmis. Skaičių taip pat nereikia rašyti kabutėse. Paprastą tekstą, pvz., Taip arba Ne, reikia rašyti kabutėse, kaip čia: 
=IF(C9="Obuolys";"Taip";"Ne")</t>
  </si>
  <si>
    <t xml:space="preserve">Pabandykime kitą pavyzdį, pažvelgdami į langelyje C12 esančią formulę. Langelyje jau įvesta =IF(C12&lt;100;"Mažiau nei 100";"Daugiau arba lygu 100"). Kas nutiks, jei langelyje C12 įvesite skaičių, didesnį nei 100?
</t>
  </si>
  <si>
    <t xml:space="preserve">Nukopijuokite D9 į D10. Čia atsakymas turėtų būti FALSE (neteisinga), nes apelsinas nėra obuolys.
</t>
  </si>
  <si>
    <t xml:space="preserve">Langelyje D9 įveskite =IF(C9="Obuolys";TRUE;FALSE). Teisingas atsakymas yra TRUE (teisinga). 
</t>
  </si>
  <si>
    <t>IF sakiniai leidžia atlikti loginius sąlygų palyginimus. IF sakinys paprastai nurodo, kad jei viena sąlyga yra teisinga, reikia kažką daryti; kitu atveju reikia daryti kažką kitą. Formulės gali grąžinti tekstą, reikšmes ar dar daugiau skaičiavimų.</t>
  </si>
  <si>
    <t>Sumokėta kainos dalis</t>
  </si>
  <si>
    <t>Pagalba youtube.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</si>
</sst>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 &quot;€&quot;"/>
    <numFmt numFmtId="165" formatCode="0.0%"/>
    <numFmt numFmtId="166" formatCode="#,##0\ &quot;€&quot;"/>
    <numFmt numFmtId="167" formatCode="#,##0.00\ [$€-1]"/>
    <numFmt numFmtId="168" formatCode="0\ 000\ 000"/>
    <numFmt numFmtId="169" formatCode="hh:mm;@"/>
    <numFmt numFmtId="170" formatCode="#,##0.00\ [$EUR];[Red]\-#,##0.00\ [$EUR]"/>
  </numFmts>
  <fonts count="30" x14ac:knownFonts="1">
    <font>
      <sz val="11"/>
      <color theme="1"/>
      <name val="Calibri"/>
      <family val="2"/>
      <charset val="186"/>
      <scheme val="minor"/>
    </font>
    <font>
      <sz val="11"/>
      <color theme="1"/>
      <name val="Calibri"/>
      <family val="2"/>
      <scheme val="minor"/>
    </font>
    <font>
      <sz val="11"/>
      <color theme="1"/>
      <name val="Calibri"/>
      <family val="2"/>
      <scheme val="minor"/>
    </font>
    <font>
      <sz val="14"/>
      <color theme="1"/>
      <name val="Calibri"/>
      <family val="2"/>
      <charset val="186"/>
      <scheme val="minor"/>
    </font>
    <font>
      <b/>
      <sz val="14"/>
      <color theme="2" tint="-0.499984740745262"/>
      <name val="Calibri"/>
      <family val="2"/>
      <charset val="186"/>
      <scheme val="minor"/>
    </font>
    <font>
      <sz val="11"/>
      <color theme="1"/>
      <name val="Calibri"/>
      <family val="2"/>
      <charset val="186"/>
      <scheme val="minor"/>
    </font>
    <font>
      <b/>
      <sz val="14"/>
      <color theme="1" tint="0.499984740745262"/>
      <name val="Calibri"/>
      <family val="2"/>
      <charset val="186"/>
      <scheme val="minor"/>
    </font>
    <font>
      <b/>
      <sz val="16"/>
      <color theme="1" tint="0.499984740745262"/>
      <name val="Calibri"/>
      <family val="2"/>
      <charset val="186"/>
      <scheme val="minor"/>
    </font>
    <font>
      <b/>
      <sz val="11"/>
      <color theme="1" tint="0.499984740745262"/>
      <name val="Calibri"/>
      <family val="2"/>
      <charset val="186"/>
      <scheme val="minor"/>
    </font>
    <font>
      <sz val="16"/>
      <color theme="1"/>
      <name val="Calibri"/>
      <family val="2"/>
      <charset val="186"/>
      <scheme val="minor"/>
    </font>
    <font>
      <b/>
      <sz val="20"/>
      <color theme="1" tint="0.499984740745262"/>
      <name val="Calibri"/>
      <family val="2"/>
      <scheme val="minor"/>
    </font>
    <font>
      <sz val="20"/>
      <color theme="1"/>
      <name val="Calibri"/>
      <family val="2"/>
      <scheme val="minor"/>
    </font>
    <font>
      <b/>
      <sz val="14"/>
      <color theme="1" tint="0.499984740745262"/>
      <name val="Calibri"/>
      <family val="2"/>
      <scheme val="minor"/>
    </font>
    <font>
      <vertAlign val="superscript"/>
      <sz val="11"/>
      <color theme="1"/>
      <name val="Calibri"/>
      <family val="2"/>
      <scheme val="minor"/>
    </font>
    <font>
      <b/>
      <sz val="16"/>
      <color theme="1" tint="0.499984740745262"/>
      <name val="Calibri"/>
      <family val="2"/>
      <scheme val="minor"/>
    </font>
    <font>
      <b/>
      <sz val="11"/>
      <color theme="1" tint="0.499984740745262"/>
      <name val="Calibri"/>
      <family val="2"/>
      <scheme val="minor"/>
    </font>
    <font>
      <sz val="11"/>
      <color theme="0"/>
      <name val="Calibri"/>
      <family val="2"/>
    </font>
    <font>
      <sz val="11"/>
      <color theme="1"/>
      <name val="Calibri"/>
      <family val="2"/>
    </font>
    <font>
      <sz val="22"/>
      <color rgb="FF3B3838"/>
      <name val="Segoe UI Light"/>
      <family val="2"/>
    </font>
    <font>
      <sz val="11"/>
      <color theme="0"/>
      <name val="Calibri"/>
      <family val="2"/>
      <scheme val="minor"/>
    </font>
    <font>
      <sz val="20"/>
      <color rgb="FF000000"/>
      <name val="Courier New"/>
      <family val="3"/>
    </font>
    <font>
      <u/>
      <sz val="11"/>
      <color theme="10"/>
      <name val="Calibri"/>
      <family val="2"/>
    </font>
    <font>
      <b/>
      <sz val="11"/>
      <color theme="1"/>
      <name val="Calibri"/>
      <family val="2"/>
      <scheme val="minor"/>
    </font>
    <font>
      <sz val="12"/>
      <color theme="1" tint="0.249977111117893"/>
      <name val="Calibri"/>
      <family val="2"/>
      <scheme val="minor"/>
    </font>
    <font>
      <sz val="26"/>
      <color theme="2" tint="-0.749992370372631"/>
      <name val="Calibri"/>
      <family val="2"/>
      <scheme val="minor"/>
    </font>
    <font>
      <sz val="11"/>
      <color rgb="FF404040"/>
      <name val="Calibri"/>
      <family val="2"/>
      <scheme val="minor"/>
    </font>
    <font>
      <b/>
      <sz val="11"/>
      <color theme="0"/>
      <name val="Calibri"/>
      <family val="2"/>
    </font>
    <font>
      <sz val="10"/>
      <color theme="0"/>
      <name val="Calibri"/>
      <family val="2"/>
      <scheme val="minor"/>
    </font>
    <font>
      <b/>
      <sz val="10"/>
      <color theme="0"/>
      <name val="Calibri"/>
      <family val="2"/>
      <scheme val="minor"/>
    </font>
    <font>
      <b/>
      <sz val="11"/>
      <color theme="0"/>
      <name val="Calibri"/>
      <family val="2"/>
      <scheme val="minor"/>
    </font>
  </fonts>
  <fills count="10">
    <fill>
      <patternFill patternType="none"/>
    </fill>
    <fill>
      <patternFill patternType="gray125"/>
    </fill>
    <fill>
      <patternFill patternType="solid">
        <fgColor theme="8" tint="0.79998168889431442"/>
        <bgColor indexed="65"/>
      </patternFill>
    </fill>
    <fill>
      <patternFill patternType="solid">
        <fgColor theme="9" tint="0.39997558519241921"/>
        <bgColor indexed="65"/>
      </patternFill>
    </fill>
    <fill>
      <patternFill patternType="solid">
        <fgColor theme="8" tint="0.59999389629810485"/>
        <bgColor indexed="65"/>
      </patternFill>
    </fill>
    <fill>
      <patternFill patternType="solid">
        <fgColor theme="0"/>
        <bgColor indexed="64"/>
      </patternFill>
    </fill>
    <fill>
      <patternFill patternType="solid">
        <fgColor rgb="FF339966"/>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0" tint="-0.14999847407452621"/>
        <bgColor theme="0" tint="-0.14999847407452621"/>
      </patternFill>
    </fill>
  </fills>
  <borders count="19">
    <border>
      <left/>
      <right/>
      <top/>
      <bottom/>
      <diagonal/>
    </border>
    <border>
      <left style="thin">
        <color theme="1"/>
      </left>
      <right style="thin">
        <color theme="1"/>
      </right>
      <top style="thin">
        <color theme="1"/>
      </top>
      <bottom style="thin">
        <color theme="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style="thin">
        <color theme="1"/>
      </top>
      <bottom style="thin">
        <color theme="1"/>
      </bottom>
      <diagonal/>
    </border>
    <border>
      <left style="thick">
        <color rgb="FFF4B183"/>
      </left>
      <right style="thick">
        <color rgb="FFF4B183"/>
      </right>
      <top style="thick">
        <color rgb="FFF4B183"/>
      </top>
      <bottom style="thick">
        <color rgb="FFF4B183"/>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rgb="FFB2B2B2"/>
      </top>
      <bottom style="thin">
        <color rgb="FFB2B2B2"/>
      </bottom>
      <diagonal/>
    </border>
    <border>
      <left style="thin">
        <color rgb="FFB2B2B2"/>
      </left>
      <right style="thin">
        <color rgb="FFB2B2B2"/>
      </right>
      <top/>
      <bottom style="thin">
        <color rgb="FFB2B2B2"/>
      </bottom>
      <diagonal/>
    </border>
    <border>
      <left/>
      <right style="thin">
        <color theme="0" tint="-0.499984740745262"/>
      </right>
      <top style="thin">
        <color theme="0" tint="-0.499984740745262"/>
      </top>
      <bottom/>
      <diagonal/>
    </border>
    <border>
      <left/>
      <right style="thin">
        <color rgb="FFB2B2B2"/>
      </right>
      <top style="thin">
        <color rgb="FFB2B2B2"/>
      </top>
      <bottom style="thin">
        <color rgb="FFB2B2B2"/>
      </bottom>
      <diagonal/>
    </border>
    <border>
      <left style="thin">
        <color theme="0" tint="-0.499984740745262"/>
      </left>
      <right style="thin">
        <color theme="0" tint="-0.499984740745262"/>
      </right>
      <top style="thin">
        <color theme="0" tint="-0.499984740745262"/>
      </top>
      <bottom/>
      <diagonal/>
    </border>
    <border>
      <left/>
      <right/>
      <top/>
      <bottom style="thin">
        <color rgb="FFB2B2B2"/>
      </bottom>
      <diagonal/>
    </border>
    <border>
      <left/>
      <right/>
      <top/>
      <bottom style="thin">
        <color theme="0" tint="-0.499984740745262"/>
      </bottom>
      <diagonal/>
    </border>
    <border>
      <left/>
      <right/>
      <top/>
      <bottom style="medium">
        <color theme="1"/>
      </bottom>
      <diagonal/>
    </border>
    <border>
      <left/>
      <right/>
      <top style="medium">
        <color theme="1"/>
      </top>
      <bottom/>
      <diagonal/>
    </border>
  </borders>
  <cellStyleXfs count="19">
    <xf numFmtId="0" fontId="0" fillId="0" borderId="0"/>
    <xf numFmtId="9" fontId="5" fillId="0" borderId="0" applyFont="0" applyFill="0" applyBorder="0" applyAlignment="0" applyProtection="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19" fillId="6" borderId="0" applyNumberFormat="0" applyBorder="0" applyProtection="0"/>
    <xf numFmtId="0" fontId="1" fillId="7" borderId="8"/>
    <xf numFmtId="0" fontId="1" fillId="7" borderId="0"/>
    <xf numFmtId="0" fontId="1" fillId="8" borderId="6"/>
    <xf numFmtId="0" fontId="1" fillId="7" borderId="0"/>
    <xf numFmtId="0" fontId="1" fillId="7" borderId="8"/>
    <xf numFmtId="0" fontId="21" fillId="0" borderId="0" applyNumberFormat="0" applyFill="0" applyBorder="0" applyAlignment="0" applyProtection="0"/>
    <xf numFmtId="0" fontId="17" fillId="0" borderId="0"/>
    <xf numFmtId="0" fontId="1" fillId="0" borderId="0"/>
    <xf numFmtId="0" fontId="19" fillId="0" borderId="0"/>
    <xf numFmtId="0" fontId="1" fillId="8" borderId="6"/>
    <xf numFmtId="0" fontId="1" fillId="7" borderId="0"/>
    <xf numFmtId="0" fontId="1" fillId="0" borderId="0"/>
    <xf numFmtId="0" fontId="1" fillId="8" borderId="6"/>
  </cellStyleXfs>
  <cellXfs count="169">
    <xf numFmtId="0" fontId="0" fillId="0" borderId="0" xfId="0"/>
    <xf numFmtId="0" fontId="0" fillId="0" borderId="0" xfId="0" applyFill="1"/>
    <xf numFmtId="0" fontId="0" fillId="0" borderId="1" xfId="0" applyFill="1" applyBorder="1" applyAlignment="1">
      <alignment horizontal="center"/>
    </xf>
    <xf numFmtId="0" fontId="0" fillId="0" borderId="2" xfId="0" applyFill="1" applyBorder="1" applyAlignment="1">
      <alignment horizontal="center"/>
    </xf>
    <xf numFmtId="0" fontId="2" fillId="0" borderId="1" xfId="2" applyFill="1" applyBorder="1"/>
    <xf numFmtId="0" fontId="0" fillId="5" borderId="0" xfId="0" applyFill="1"/>
    <xf numFmtId="0" fontId="0" fillId="5" borderId="1" xfId="0" applyFill="1" applyBorder="1" applyAlignment="1">
      <alignment horizontal="center"/>
    </xf>
    <xf numFmtId="0" fontId="2" fillId="5" borderId="1" xfId="3" applyFill="1" applyBorder="1" applyAlignment="1" applyProtection="1">
      <alignment horizontal="center"/>
      <protection locked="0"/>
    </xf>
    <xf numFmtId="0" fontId="0" fillId="5" borderId="0" xfId="0" applyFill="1" applyAlignment="1">
      <alignment horizontal="center"/>
    </xf>
    <xf numFmtId="0" fontId="0" fillId="5" borderId="2" xfId="0" applyFill="1" applyBorder="1" applyAlignment="1">
      <alignment horizontal="center"/>
    </xf>
    <xf numFmtId="0" fontId="2" fillId="5" borderId="2" xfId="3" applyFill="1" applyBorder="1" applyAlignment="1">
      <alignment horizontal="center"/>
    </xf>
    <xf numFmtId="9" fontId="0" fillId="5" borderId="1" xfId="0" applyNumberFormat="1" applyFill="1" applyBorder="1" applyAlignment="1">
      <alignment horizontal="center"/>
    </xf>
    <xf numFmtId="0" fontId="0" fillId="5" borderId="0" xfId="0" applyFill="1" applyAlignment="1" applyProtection="1">
      <alignment horizontal="center"/>
      <protection locked="0"/>
    </xf>
    <xf numFmtId="9" fontId="0" fillId="5" borderId="2" xfId="0" applyNumberFormat="1" applyFill="1" applyBorder="1" applyAlignment="1">
      <alignment horizontal="center"/>
    </xf>
    <xf numFmtId="9" fontId="0" fillId="5" borderId="1" xfId="0" applyNumberFormat="1" applyFill="1" applyBorder="1"/>
    <xf numFmtId="0" fontId="2" fillId="5" borderId="1" xfId="2" applyFill="1" applyBorder="1"/>
    <xf numFmtId="9" fontId="0" fillId="5" borderId="2" xfId="0" applyNumberFormat="1" applyFill="1" applyBorder="1"/>
    <xf numFmtId="0" fontId="2" fillId="5" borderId="2" xfId="2" applyFill="1" applyBorder="1"/>
    <xf numFmtId="0" fontId="0" fillId="5" borderId="1" xfId="0" applyFill="1" applyBorder="1" applyAlignment="1">
      <alignment horizontal="right"/>
    </xf>
    <xf numFmtId="164" fontId="2" fillId="5" borderId="1" xfId="3" applyNumberFormat="1" applyFill="1" applyBorder="1"/>
    <xf numFmtId="0" fontId="0" fillId="5" borderId="1" xfId="0" applyFill="1" applyBorder="1" applyAlignment="1">
      <alignment horizontal="right" wrapText="1"/>
    </xf>
    <xf numFmtId="0" fontId="0" fillId="5" borderId="1" xfId="0" applyFill="1" applyBorder="1" applyAlignment="1">
      <alignment horizontal="center" vertical="center"/>
    </xf>
    <xf numFmtId="164" fontId="2" fillId="5" borderId="1" xfId="2" applyNumberFormat="1" applyFill="1" applyBorder="1"/>
    <xf numFmtId="9" fontId="2" fillId="5" borderId="1" xfId="3" applyNumberFormat="1" applyFill="1" applyBorder="1" applyAlignment="1">
      <alignment horizontal="center" vertical="center"/>
    </xf>
    <xf numFmtId="9" fontId="2" fillId="5" borderId="1" xfId="2" applyNumberFormat="1" applyFill="1" applyBorder="1" applyAlignment="1">
      <alignment horizontal="center" vertical="center"/>
    </xf>
    <xf numFmtId="0" fontId="0" fillId="5" borderId="1" xfId="0" applyFill="1" applyBorder="1" applyAlignment="1">
      <alignment horizontal="center" vertical="center" wrapText="1"/>
    </xf>
    <xf numFmtId="0" fontId="0" fillId="5" borderId="7" xfId="0" applyFill="1" applyBorder="1" applyAlignment="1">
      <alignment horizontal="center"/>
    </xf>
    <xf numFmtId="164" fontId="2" fillId="5" borderId="7" xfId="2" applyNumberFormat="1" applyFill="1" applyBorder="1"/>
    <xf numFmtId="0" fontId="0" fillId="5" borderId="7" xfId="0" applyFill="1" applyBorder="1" applyAlignment="1">
      <alignment horizontal="right" wrapText="1"/>
    </xf>
    <xf numFmtId="9" fontId="2" fillId="5" borderId="7" xfId="3" applyNumberFormat="1" applyFill="1" applyBorder="1"/>
    <xf numFmtId="0" fontId="0" fillId="5" borderId="2" xfId="0" applyFill="1" applyBorder="1"/>
    <xf numFmtId="164" fontId="2" fillId="5" borderId="2" xfId="3" applyNumberFormat="1" applyFill="1" applyBorder="1"/>
    <xf numFmtId="9" fontId="2" fillId="5" borderId="2" xfId="3" applyNumberFormat="1" applyFill="1" applyBorder="1"/>
    <xf numFmtId="166" fontId="0" fillId="5" borderId="2" xfId="0" applyNumberFormat="1" applyFill="1" applyBorder="1"/>
    <xf numFmtId="166" fontId="2" fillId="5" borderId="2" xfId="2" applyNumberFormat="1" applyFill="1" applyBorder="1"/>
    <xf numFmtId="0" fontId="19" fillId="6" borderId="0" xfId="5" applyAlignment="1">
      <alignment horizontal="center" vertical="center"/>
    </xf>
    <xf numFmtId="0" fontId="19" fillId="6" borderId="0" xfId="5"/>
    <xf numFmtId="0" fontId="19" fillId="6" borderId="0" xfId="5" applyAlignment="1">
      <alignment horizontal="right"/>
    </xf>
    <xf numFmtId="0" fontId="1" fillId="7" borderId="8" xfId="6"/>
    <xf numFmtId="0" fontId="1" fillId="7" borderId="9" xfId="7" applyBorder="1" applyAlignment="1">
      <alignment horizontal="left"/>
    </xf>
    <xf numFmtId="0" fontId="1" fillId="8" borderId="10" xfId="8" applyBorder="1"/>
    <xf numFmtId="0" fontId="1" fillId="7" borderId="9" xfId="9" applyBorder="1"/>
    <xf numFmtId="0" fontId="1" fillId="7" borderId="8" xfId="10"/>
    <xf numFmtId="0" fontId="1" fillId="7" borderId="0" xfId="7"/>
    <xf numFmtId="0" fontId="1" fillId="8" borderId="6" xfId="8"/>
    <xf numFmtId="0" fontId="21" fillId="0" borderId="0" xfId="11"/>
    <xf numFmtId="0" fontId="17" fillId="0" borderId="0" xfId="12" applyFont="1"/>
    <xf numFmtId="0" fontId="16" fillId="0" borderId="0" xfId="12" applyFont="1"/>
    <xf numFmtId="0" fontId="17" fillId="0" borderId="0" xfId="12"/>
    <xf numFmtId="0" fontId="20" fillId="0" borderId="0" xfId="12" applyFont="1"/>
    <xf numFmtId="0" fontId="17" fillId="0" borderId="0" xfId="12" applyFont="1" applyAlignment="1">
      <alignment horizontal="centerContinuous"/>
    </xf>
    <xf numFmtId="0" fontId="18" fillId="0" borderId="0" xfId="12" applyFont="1" applyAlignment="1">
      <alignment horizontal="centerContinuous" vertical="center"/>
    </xf>
    <xf numFmtId="0" fontId="16" fillId="0" borderId="0" xfId="12" applyFont="1" applyAlignment="1">
      <alignment wrapText="1"/>
    </xf>
    <xf numFmtId="0" fontId="16" fillId="0" borderId="0" xfId="12" quotePrefix="1" applyFont="1"/>
    <xf numFmtId="0" fontId="1" fillId="0" borderId="0" xfId="13" applyFont="1"/>
    <xf numFmtId="0" fontId="19" fillId="0" borderId="0" xfId="14"/>
    <xf numFmtId="0" fontId="1" fillId="8" borderId="6" xfId="15" applyFont="1"/>
    <xf numFmtId="0" fontId="1" fillId="8" borderId="6" xfId="15" applyFont="1" applyAlignment="1">
      <alignment horizontal="right"/>
    </xf>
    <xf numFmtId="0" fontId="19" fillId="6" borderId="0" xfId="5" applyFont="1" applyAlignment="1">
      <alignment horizontal="right"/>
    </xf>
    <xf numFmtId="0" fontId="1" fillId="0" borderId="0" xfId="13" applyFont="1" applyAlignment="1">
      <alignment horizontal="left"/>
    </xf>
    <xf numFmtId="0" fontId="1" fillId="7" borderId="9" xfId="16" applyFont="1" applyBorder="1"/>
    <xf numFmtId="0" fontId="19" fillId="6" borderId="0" xfId="5" applyFont="1"/>
    <xf numFmtId="0" fontId="1" fillId="8" borderId="11" xfId="15" applyFont="1" applyBorder="1"/>
    <xf numFmtId="0" fontId="22" fillId="0" borderId="12" xfId="13" applyFont="1" applyBorder="1" applyAlignment="1">
      <alignment horizontal="left"/>
    </xf>
    <xf numFmtId="0" fontId="1" fillId="7" borderId="8" xfId="10" applyFont="1"/>
    <xf numFmtId="0" fontId="19" fillId="0" borderId="0" xfId="13" applyFont="1" applyAlignment="1">
      <alignment horizontal="left" wrapText="1"/>
    </xf>
    <xf numFmtId="0" fontId="19" fillId="0" borderId="0" xfId="14" applyAlignment="1">
      <alignment wrapText="1"/>
    </xf>
    <xf numFmtId="0" fontId="19" fillId="0" borderId="0" xfId="12" applyFont="1"/>
    <xf numFmtId="0" fontId="1" fillId="8" borderId="13" xfId="15" applyBorder="1"/>
    <xf numFmtId="0" fontId="1" fillId="7" borderId="14" xfId="16" applyFont="1" applyBorder="1"/>
    <xf numFmtId="0" fontId="23" fillId="0" borderId="0" xfId="13" applyFont="1" applyAlignment="1">
      <alignment horizontal="left"/>
    </xf>
    <xf numFmtId="0" fontId="23" fillId="0" borderId="0" xfId="13" applyFont="1"/>
    <xf numFmtId="0" fontId="1" fillId="0" borderId="0" xfId="13" applyFont="1" applyAlignment="1">
      <alignment horizontal="centerContinuous"/>
    </xf>
    <xf numFmtId="0" fontId="24" fillId="0" borderId="0" xfId="13" applyFont="1"/>
    <xf numFmtId="0" fontId="1" fillId="0" borderId="0" xfId="17"/>
    <xf numFmtId="0" fontId="1" fillId="0" borderId="0" xfId="17" applyAlignment="1">
      <alignment horizontal="left"/>
    </xf>
    <xf numFmtId="0" fontId="1" fillId="0" borderId="0" xfId="17" applyFont="1"/>
    <xf numFmtId="0" fontId="1" fillId="0" borderId="0" xfId="17" applyFont="1" applyAlignment="1">
      <alignment horizontal="left"/>
    </xf>
    <xf numFmtId="0" fontId="1" fillId="0" borderId="0" xfId="17" applyFont="1" applyAlignment="1">
      <alignment horizontal="right"/>
    </xf>
    <xf numFmtId="0" fontId="1" fillId="8" borderId="11" xfId="18" applyFont="1" applyBorder="1" applyAlignment="1">
      <alignment horizontal="right"/>
    </xf>
    <xf numFmtId="0" fontId="22" fillId="0" borderId="0" xfId="17" applyFont="1" applyAlignment="1">
      <alignment horizontal="left"/>
    </xf>
    <xf numFmtId="0" fontId="1" fillId="7" borderId="9" xfId="9" applyFont="1" applyBorder="1" applyAlignment="1">
      <alignment horizontal="right"/>
    </xf>
    <xf numFmtId="0" fontId="1" fillId="7" borderId="9" xfId="9" applyFont="1" applyBorder="1" applyAlignment="1">
      <alignment horizontal="left"/>
    </xf>
    <xf numFmtId="0" fontId="25" fillId="0" borderId="0" xfId="12" applyFont="1"/>
    <xf numFmtId="0" fontId="19" fillId="6" borderId="0" xfId="5" applyAlignment="1">
      <alignment horizontal="left"/>
    </xf>
    <xf numFmtId="0" fontId="1" fillId="0" borderId="0" xfId="17" applyFont="1" applyAlignment="1">
      <alignment horizontal="centerContinuous"/>
    </xf>
    <xf numFmtId="0" fontId="27" fillId="0" borderId="0" xfId="14" applyFont="1"/>
    <xf numFmtId="0" fontId="27" fillId="0" borderId="0" xfId="12" applyFont="1"/>
    <xf numFmtId="0" fontId="28" fillId="0" borderId="0" xfId="12" applyFont="1"/>
    <xf numFmtId="0" fontId="1" fillId="7" borderId="9" xfId="9" applyFont="1" applyBorder="1"/>
    <xf numFmtId="0" fontId="27" fillId="0" borderId="0" xfId="17" applyFont="1" applyAlignment="1">
      <alignment horizontal="left"/>
    </xf>
    <xf numFmtId="0" fontId="27" fillId="0" borderId="0" xfId="17" applyFont="1" applyAlignment="1">
      <alignment horizontal="left" wrapText="1"/>
    </xf>
    <xf numFmtId="0" fontId="27" fillId="0" borderId="0" xfId="12" applyFont="1" applyAlignment="1">
      <alignment wrapText="1"/>
    </xf>
    <xf numFmtId="0" fontId="1" fillId="8" borderId="6" xfId="18"/>
    <xf numFmtId="169" fontId="1" fillId="8" borderId="13" xfId="18" applyNumberFormat="1" applyFont="1" applyBorder="1" applyAlignment="1">
      <alignment horizontal="right"/>
    </xf>
    <xf numFmtId="14" fontId="1" fillId="8" borderId="13" xfId="18" applyNumberFormat="1" applyFont="1" applyBorder="1" applyAlignment="1">
      <alignment horizontal="right"/>
    </xf>
    <xf numFmtId="14" fontId="17" fillId="0" borderId="0" xfId="12" applyNumberFormat="1"/>
    <xf numFmtId="0" fontId="1" fillId="8" borderId="13" xfId="18" applyBorder="1"/>
    <xf numFmtId="0" fontId="17" fillId="0" borderId="0" xfId="12" applyAlignment="1">
      <alignment horizontal="centerContinuous"/>
    </xf>
    <xf numFmtId="170" fontId="17" fillId="0" borderId="0" xfId="12" applyNumberFormat="1" applyAlignment="1">
      <alignment vertical="center"/>
    </xf>
    <xf numFmtId="0" fontId="17" fillId="0" borderId="0" xfId="12" applyAlignment="1">
      <alignment vertical="center"/>
    </xf>
    <xf numFmtId="170" fontId="1" fillId="8" borderId="6" xfId="18" applyNumberFormat="1" applyAlignment="1">
      <alignment vertical="center"/>
    </xf>
    <xf numFmtId="0" fontId="1" fillId="7" borderId="8" xfId="6" applyFont="1" applyAlignment="1">
      <alignment horizontal="center" vertical="center"/>
    </xf>
    <xf numFmtId="170" fontId="17" fillId="0" borderId="17" xfId="12" applyNumberFormat="1" applyBorder="1" applyAlignment="1">
      <alignment vertical="center"/>
    </xf>
    <xf numFmtId="0" fontId="17" fillId="0" borderId="17" xfId="12" applyBorder="1" applyAlignment="1">
      <alignment vertical="center"/>
    </xf>
    <xf numFmtId="170" fontId="17" fillId="9" borderId="18" xfId="12" applyNumberFormat="1" applyFill="1" applyBorder="1" applyAlignment="1">
      <alignment vertical="center"/>
    </xf>
    <xf numFmtId="0" fontId="17" fillId="9" borderId="18" xfId="12" applyFill="1" applyBorder="1" applyAlignment="1">
      <alignment vertical="center"/>
    </xf>
    <xf numFmtId="0" fontId="29" fillId="6" borderId="18" xfId="5" applyFont="1" applyBorder="1" applyAlignment="1">
      <alignment horizontal="right" vertical="center"/>
    </xf>
    <xf numFmtId="0" fontId="29" fillId="6" borderId="18" xfId="5" applyFont="1" applyBorder="1" applyAlignment="1">
      <alignment horizontal="left" vertical="center"/>
    </xf>
    <xf numFmtId="0" fontId="1" fillId="8" borderId="6" xfId="18" applyFont="1" applyAlignment="1">
      <alignment horizontal="right" vertical="center"/>
    </xf>
    <xf numFmtId="0" fontId="1" fillId="7" borderId="6" xfId="9" applyBorder="1"/>
    <xf numFmtId="0" fontId="18" fillId="0" borderId="0" xfId="12" applyFont="1" applyAlignment="1">
      <alignment horizontal="center" vertical="center"/>
    </xf>
    <xf numFmtId="0" fontId="0" fillId="0" borderId="2" xfId="0" applyFill="1" applyBorder="1" applyAlignment="1">
      <alignment horizontal="center" vertical="center" wrapText="1"/>
    </xf>
    <xf numFmtId="0" fontId="0" fillId="0" borderId="2" xfId="0" applyFill="1" applyBorder="1" applyAlignment="1">
      <alignment horizontal="center" wrapText="1"/>
    </xf>
    <xf numFmtId="164" fontId="2" fillId="0" borderId="2" xfId="3" applyNumberFormat="1" applyFill="1" applyBorder="1"/>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0" fillId="0" borderId="1" xfId="0" applyFill="1" applyBorder="1"/>
    <xf numFmtId="164" fontId="2" fillId="0" borderId="1" xfId="2" applyNumberFormat="1" applyFill="1" applyBorder="1"/>
    <xf numFmtId="9" fontId="2" fillId="0" borderId="1" xfId="2" applyNumberFormat="1" applyFill="1" applyBorder="1"/>
    <xf numFmtId="0" fontId="0" fillId="0" borderId="2" xfId="0" applyFill="1" applyBorder="1"/>
    <xf numFmtId="165" fontId="2" fillId="0" borderId="2" xfId="2" applyNumberFormat="1" applyFill="1" applyBorder="1"/>
    <xf numFmtId="165" fontId="2" fillId="0" borderId="1" xfId="2" applyNumberFormat="1" applyFill="1" applyBorder="1" applyAlignment="1">
      <alignment horizontal="center" vertical="center"/>
    </xf>
    <xf numFmtId="0" fontId="2" fillId="5" borderId="2" xfId="3" applyFill="1" applyBorder="1" applyAlignment="1">
      <alignment horizontal="center" vertical="center"/>
    </xf>
    <xf numFmtId="0" fontId="0" fillId="5" borderId="2" xfId="0" applyFill="1" applyBorder="1" applyAlignment="1">
      <alignment wrapText="1"/>
    </xf>
    <xf numFmtId="0" fontId="2" fillId="5" borderId="2" xfId="2" applyFill="1" applyBorder="1" applyAlignment="1">
      <alignment horizontal="center"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xf>
    <xf numFmtId="0" fontId="2" fillId="0" borderId="2" xfId="3" applyFill="1" applyBorder="1" applyAlignment="1">
      <alignment horizontal="center" vertical="center" wrapText="1"/>
    </xf>
    <xf numFmtId="10" fontId="2" fillId="0" borderId="2" xfId="3" applyNumberFormat="1" applyFill="1" applyBorder="1" applyAlignment="1">
      <alignment vertical="center"/>
    </xf>
    <xf numFmtId="0" fontId="2" fillId="0" borderId="2" xfId="3" applyFill="1" applyBorder="1" applyAlignment="1">
      <alignment vertical="center"/>
    </xf>
    <xf numFmtId="0" fontId="2" fillId="0" borderId="2" xfId="3" applyFill="1" applyBorder="1" applyAlignment="1">
      <alignment horizontal="center" vertical="center"/>
    </xf>
    <xf numFmtId="1" fontId="0" fillId="0" borderId="2" xfId="0" applyNumberFormat="1" applyFill="1" applyBorder="1" applyAlignment="1">
      <alignment horizontal="center"/>
    </xf>
    <xf numFmtId="1" fontId="0" fillId="0" borderId="2" xfId="1" applyNumberFormat="1" applyFont="1" applyFill="1" applyBorder="1" applyAlignment="1">
      <alignment horizontal="center" wrapText="1"/>
    </xf>
    <xf numFmtId="0" fontId="2" fillId="0" borderId="2" xfId="2" applyFill="1" applyBorder="1" applyAlignment="1">
      <alignment horizontal="center"/>
    </xf>
    <xf numFmtId="2" fontId="2" fillId="0" borderId="2" xfId="2" applyNumberFormat="1" applyFill="1" applyBorder="1" applyAlignment="1">
      <alignment horizontal="center"/>
    </xf>
    <xf numFmtId="0" fontId="1" fillId="0" borderId="4" xfId="4" applyFill="1" applyBorder="1" applyAlignment="1"/>
    <xf numFmtId="165" fontId="1" fillId="0" borderId="5" xfId="4" applyNumberFormat="1" applyFill="1" applyBorder="1" applyAlignment="1"/>
    <xf numFmtId="0" fontId="0" fillId="5" borderId="0" xfId="0" applyFill="1" applyAlignment="1">
      <alignment wrapText="1"/>
    </xf>
    <xf numFmtId="167" fontId="2" fillId="0" borderId="2" xfId="3" applyNumberFormat="1" applyFill="1" applyBorder="1" applyAlignment="1">
      <alignment horizontal="center" vertical="center"/>
    </xf>
    <xf numFmtId="3" fontId="2" fillId="0" borderId="2" xfId="2" applyNumberFormat="1" applyFill="1" applyBorder="1"/>
    <xf numFmtId="2" fontId="2" fillId="0" borderId="2" xfId="2" applyNumberFormat="1" applyFill="1" applyBorder="1"/>
    <xf numFmtId="0" fontId="0" fillId="0" borderId="2" xfId="0" applyFill="1" applyBorder="1" applyAlignment="1">
      <alignment horizontal="center" vertical="center"/>
    </xf>
    <xf numFmtId="0" fontId="1" fillId="0" borderId="2" xfId="2" applyFont="1" applyFill="1" applyBorder="1" applyAlignment="1">
      <alignment horizontal="center" vertical="center"/>
    </xf>
    <xf numFmtId="0" fontId="1" fillId="0" borderId="2" xfId="0" applyFont="1" applyFill="1" applyBorder="1" applyAlignment="1">
      <alignment horizontal="center" vertical="center"/>
    </xf>
    <xf numFmtId="168" fontId="15" fillId="0" borderId="2" xfId="2" applyNumberFormat="1" applyFont="1" applyFill="1" applyBorder="1" applyAlignment="1">
      <alignment horizontal="center" vertical="center"/>
    </xf>
    <xf numFmtId="0" fontId="29" fillId="6" borderId="0" xfId="5" applyFont="1" applyAlignment="1">
      <alignment horizontal="center"/>
    </xf>
    <xf numFmtId="0" fontId="29" fillId="6" borderId="16" xfId="5" applyFont="1" applyBorder="1" applyAlignment="1">
      <alignment horizontal="center"/>
    </xf>
    <xf numFmtId="0" fontId="29" fillId="6" borderId="15" xfId="5" applyFont="1" applyBorder="1" applyAlignment="1">
      <alignment horizontal="center"/>
    </xf>
    <xf numFmtId="0" fontId="29" fillId="6" borderId="15" xfId="5" applyFont="1" applyBorder="1" applyAlignment="1">
      <alignment horizontal="center" vertical="center"/>
    </xf>
    <xf numFmtId="0" fontId="4" fillId="5" borderId="0" xfId="0" applyFont="1" applyFill="1" applyAlignment="1">
      <alignment horizontal="center" wrapText="1"/>
    </xf>
    <xf numFmtId="0" fontId="6" fillId="5" borderId="3" xfId="0" applyFont="1" applyFill="1" applyBorder="1" applyAlignment="1">
      <alignment horizontal="center" wrapText="1"/>
    </xf>
    <xf numFmtId="0" fontId="6" fillId="5" borderId="0" xfId="0" applyFont="1" applyFill="1" applyAlignment="1">
      <alignment horizontal="center" vertical="center"/>
    </xf>
    <xf numFmtId="0" fontId="0" fillId="5" borderId="1" xfId="0" applyFill="1" applyBorder="1" applyAlignment="1">
      <alignment horizontal="center"/>
    </xf>
    <xf numFmtId="0" fontId="7" fillId="5" borderId="0" xfId="0" applyFont="1" applyFill="1" applyAlignment="1">
      <alignment horizontal="center" wrapText="1"/>
    </xf>
    <xf numFmtId="0" fontId="12" fillId="5" borderId="0" xfId="0" applyFont="1" applyFill="1" applyAlignment="1">
      <alignment horizontal="center" vertical="center"/>
    </xf>
    <xf numFmtId="0" fontId="6" fillId="5" borderId="0" xfId="0" applyFont="1" applyFill="1" applyAlignment="1">
      <alignment horizontal="center" vertical="center" wrapText="1"/>
    </xf>
    <xf numFmtId="0" fontId="3" fillId="5" borderId="0" xfId="0" applyFont="1" applyFill="1" applyAlignment="1">
      <alignment horizontal="center" vertical="center" wrapText="1"/>
    </xf>
    <xf numFmtId="0" fontId="0" fillId="0" borderId="1" xfId="0" applyFill="1" applyBorder="1" applyAlignment="1">
      <alignment horizontal="center" wrapText="1"/>
    </xf>
    <xf numFmtId="0" fontId="7" fillId="5" borderId="0" xfId="0" applyFont="1" applyFill="1" applyAlignment="1">
      <alignment horizontal="center" vertical="center"/>
    </xf>
    <xf numFmtId="0" fontId="9" fillId="5" borderId="0" xfId="0" applyFont="1" applyFill="1" applyAlignment="1">
      <alignment horizontal="center" vertical="center"/>
    </xf>
    <xf numFmtId="0" fontId="0" fillId="0" borderId="1" xfId="0" applyFill="1" applyBorder="1" applyAlignment="1">
      <alignment horizontal="center"/>
    </xf>
    <xf numFmtId="0" fontId="10" fillId="5" borderId="0" xfId="0" applyFont="1" applyFill="1" applyAlignment="1">
      <alignment horizontal="center" vertical="center"/>
    </xf>
    <xf numFmtId="0" fontId="11" fillId="5" borderId="0" xfId="0" applyFont="1" applyFill="1" applyAlignment="1">
      <alignment horizontal="center" vertical="center"/>
    </xf>
    <xf numFmtId="0" fontId="2" fillId="0" borderId="2" xfId="3" applyFill="1" applyBorder="1" applyAlignment="1">
      <alignment horizontal="center" vertical="center"/>
    </xf>
    <xf numFmtId="0" fontId="0" fillId="0" borderId="2" xfId="0" applyFill="1" applyBorder="1" applyAlignment="1">
      <alignment horizontal="right" vertical="center" wrapText="1"/>
    </xf>
    <xf numFmtId="0" fontId="14" fillId="0" borderId="0" xfId="0" applyFont="1" applyFill="1" applyAlignment="1">
      <alignment horizontal="center" vertical="center"/>
    </xf>
    <xf numFmtId="0" fontId="0" fillId="0" borderId="2" xfId="0" applyFill="1" applyBorder="1" applyAlignment="1">
      <alignment horizontal="center" wrapText="1"/>
    </xf>
    <xf numFmtId="0" fontId="21" fillId="5" borderId="0" xfId="11" applyFill="1"/>
  </cellXfs>
  <cellStyles count="19">
    <cellStyle name="2 2 geltonasLangelis" xfId="8" xr:uid="{D570B5AB-E9ED-45D3-9556-5509DCD9F319}"/>
    <cellStyle name="2 2 pilkasLangelis" xfId="7" xr:uid="{C847F029-D711-4BE8-86E5-AB47451A9665}"/>
    <cellStyle name="2 geltonasLangelis" xfId="15" xr:uid="{415EA976-F7F0-47A3-8C8F-47C45816DE1F}"/>
    <cellStyle name="2 įprasta" xfId="17" xr:uid="{400B0B3C-812B-4D53-868B-DDC7EC31F401}"/>
    <cellStyle name="2 oranžinėKraštinė" xfId="10" xr:uid="{1464C558-9006-4C53-BC6F-B5FEDB8F9CCA}"/>
    <cellStyle name="2 pilkasLangelis" xfId="16" xr:uid="{C4936E80-E8A9-42F8-BE0A-A97A44AE0D8F}"/>
    <cellStyle name="20% – paryškinimas 5" xfId="2" builtinId="46"/>
    <cellStyle name="3 2 antraštė" xfId="5" xr:uid="{E327E1E6-AD8E-4B30-9F34-B82306B25F1C}"/>
    <cellStyle name="3 įprasta" xfId="13" xr:uid="{734A2C68-BBB8-4981-B9E9-C714E5BA6C6F}"/>
    <cellStyle name="40% – paryškinimas 5" xfId="4" builtinId="47"/>
    <cellStyle name="60% – paryškinimas 6" xfId="3" builtinId="52"/>
    <cellStyle name="GeltonasLangelis" xfId="18" xr:uid="{2B51C803-A163-44D9-99F7-F112F17DEF7D}"/>
    <cellStyle name="Hipersaitas" xfId="11" builtinId="8"/>
    <cellStyle name="Įprastas" xfId="0" builtinId="0"/>
    <cellStyle name="Įprastas 2" xfId="12" xr:uid="{E99421B1-B68A-4648-BF11-263CF9B926B1}"/>
    <cellStyle name="OranžinėKraštinė" xfId="6" xr:uid="{B334AC19-46BF-4069-B430-F3F1081F1ABD}"/>
    <cellStyle name="PilkasLangelis" xfId="9" xr:uid="{A4A4B95D-B6AF-486B-8CBE-8898F1E3205F}"/>
    <cellStyle name="Procentai" xfId="1" builtinId="5"/>
    <cellStyle name="z Stulpelio A tekstas" xfId="14" xr:uid="{183995B4-B40E-4D21-A062-884212495D9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8" Type="http://schemas.openxmlformats.org/officeDocument/2006/relationships/image" Target="../media/image4.svg"/><Relationship Id="rId13" Type="http://schemas.openxmlformats.org/officeDocument/2006/relationships/image" Target="../media/image5.png"/><Relationship Id="rId18" Type="http://schemas.openxmlformats.org/officeDocument/2006/relationships/image" Target="../media/image10.png"/><Relationship Id="rId3" Type="http://schemas.openxmlformats.org/officeDocument/2006/relationships/hyperlink" Target="#'Prad&#382;ia'!A1"/><Relationship Id="rId7" Type="http://schemas.openxmlformats.org/officeDocument/2006/relationships/image" Target="../media/image3.png"/><Relationship Id="rId12" Type="http://schemas.openxmlformats.org/officeDocument/2006/relationships/hyperlink" Target="https://support.office.com/lt-LT/article/excel-for-windows-training-9bc05390-e94c-46af-a5b3-d7c22f6990bb?ui=lt-LT&amp;rs=en-001&amp;ad=us" TargetMode="External"/><Relationship Id="rId17" Type="http://schemas.openxmlformats.org/officeDocument/2006/relationships/image" Target="../media/image9.png"/><Relationship Id="rId2" Type="http://schemas.openxmlformats.org/officeDocument/2006/relationships/hyperlink" Target="#'&#302;vadas &#303; funkcijas'!A1"/><Relationship Id="rId16" Type="http://schemas.openxmlformats.org/officeDocument/2006/relationships/image" Target="../media/image8.svg"/><Relationship Id="rId1" Type="http://schemas.openxmlformats.org/officeDocument/2006/relationships/hyperlink" Target="#'Pagrindai'!A60"/><Relationship Id="rId6" Type="http://schemas.openxmlformats.org/officeDocument/2006/relationships/hyperlink" Target="https://support.office.com/lt-lt/article/programos-%e2%80%9eexcel-naudojimas-skai%c4%8diavimams-a1abc057-ed11-443a-a635-68216555ad0a?omkt=lt-LT&amp;ui=lt-LT&amp;rs=lt-LT&amp;ad=LT" TargetMode="External"/><Relationship Id="rId11" Type="http://schemas.openxmlformats.org/officeDocument/2006/relationships/hyperlink" Target="https://support.office.com/lt-LT/article/excel-functions-alphabetical-b3944572-255d-4efb-bb96-c6d90033e188?ui=lt-LT&amp;rs=en-001&amp;ad=us" TargetMode="External"/><Relationship Id="rId5" Type="http://schemas.openxmlformats.org/officeDocument/2006/relationships/image" Target="../media/image2.svg"/><Relationship Id="rId15" Type="http://schemas.openxmlformats.org/officeDocument/2006/relationships/image" Target="../media/image7.png"/><Relationship Id="rId10" Type="http://schemas.openxmlformats.org/officeDocument/2006/relationships/hyperlink" Target="https://support.office.com/lt-LT/article/excel-functions-by-category-5f91f4e9-7b42-46d2-9bd1-63f26a86c0eb?ui=lt-LT&amp;rs=en-001&amp;ad=us" TargetMode="External"/><Relationship Id="rId19" Type="http://schemas.openxmlformats.org/officeDocument/2006/relationships/image" Target="../media/image11.png"/><Relationship Id="rId4" Type="http://schemas.openxmlformats.org/officeDocument/2006/relationships/image" Target="../media/image1.png"/><Relationship Id="rId9" Type="http://schemas.openxmlformats.org/officeDocument/2006/relationships/hyperlink" Target="https://support.office.com/lt-LT/article/overview-of-formulas-in-excel-ecfdc708-9162-49e8-b993-c311f47ca173?ui=lt-LT&amp;rs=en-001&amp;ad=us" TargetMode="External"/><Relationship Id="rId14" Type="http://schemas.openxmlformats.org/officeDocument/2006/relationships/image" Target="../media/image6.svg"/></Relationships>
</file>

<file path=xl/drawings/_rels/drawing10.xml.rels><?xml version="1.0" encoding="UTF-8" standalone="yes"?>
<Relationships xmlns="http://schemas.openxmlformats.org/package/2006/relationships"><Relationship Id="rId2" Type="http://schemas.openxmlformats.org/officeDocument/2006/relationships/image" Target="../media/image28.png"/><Relationship Id="rId1" Type="http://schemas.openxmlformats.org/officeDocument/2006/relationships/image" Target="../media/image27.png"/></Relationships>
</file>

<file path=xl/drawings/_rels/drawing11.xml.rels><?xml version="1.0" encoding="UTF-8" standalone="yes"?>
<Relationships xmlns="http://schemas.openxmlformats.org/package/2006/relationships"><Relationship Id="rId2" Type="http://schemas.openxmlformats.org/officeDocument/2006/relationships/image" Target="../media/image30.png"/><Relationship Id="rId1" Type="http://schemas.openxmlformats.org/officeDocument/2006/relationships/image" Target="../media/image29.png"/></Relationships>
</file>

<file path=xl/drawings/_rels/drawing12.xml.rels><?xml version="1.0" encoding="UTF-8" standalone="yes"?>
<Relationships xmlns="http://schemas.openxmlformats.org/package/2006/relationships"><Relationship Id="rId2" Type="http://schemas.openxmlformats.org/officeDocument/2006/relationships/image" Target="../media/image32.png"/><Relationship Id="rId1" Type="http://schemas.openxmlformats.org/officeDocument/2006/relationships/image" Target="../media/image3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5.png"/><Relationship Id="rId2" Type="http://schemas.openxmlformats.org/officeDocument/2006/relationships/image" Target="../media/image34.png"/><Relationship Id="rId1" Type="http://schemas.openxmlformats.org/officeDocument/2006/relationships/image" Target="../media/image33.png"/></Relationships>
</file>

<file path=xl/drawings/_rels/drawing14.xml.rels><?xml version="1.0" encoding="UTF-8" standalone="yes"?>
<Relationships xmlns="http://schemas.openxmlformats.org/package/2006/relationships"><Relationship Id="rId2" Type="http://schemas.openxmlformats.org/officeDocument/2006/relationships/image" Target="../media/image37.png"/><Relationship Id="rId1" Type="http://schemas.openxmlformats.org/officeDocument/2006/relationships/image" Target="../media/image36.png"/></Relationships>
</file>

<file path=xl/drawings/_rels/drawing15.xml.rels><?xml version="1.0" encoding="UTF-8" standalone="yes"?>
<Relationships xmlns="http://schemas.openxmlformats.org/package/2006/relationships"><Relationship Id="rId2" Type="http://schemas.openxmlformats.org/officeDocument/2006/relationships/image" Target="../media/image39.png"/><Relationship Id="rId1" Type="http://schemas.openxmlformats.org/officeDocument/2006/relationships/image" Target="../media/image38.png"/></Relationships>
</file>

<file path=xl/drawings/_rels/drawing16.xml.rels><?xml version="1.0" encoding="UTF-8" standalone="yes"?>
<Relationships xmlns="http://schemas.openxmlformats.org/package/2006/relationships"><Relationship Id="rId2" Type="http://schemas.openxmlformats.org/officeDocument/2006/relationships/image" Target="../media/image41.png"/><Relationship Id="rId1" Type="http://schemas.openxmlformats.org/officeDocument/2006/relationships/image" Target="../media/image40.png"/></Relationships>
</file>

<file path=xl/drawings/_rels/drawing2.xml.rels><?xml version="1.0" encoding="UTF-8" standalone="yes"?>
<Relationships xmlns="http://schemas.openxmlformats.org/package/2006/relationships"><Relationship Id="rId8" Type="http://schemas.openxmlformats.org/officeDocument/2006/relationships/hyperlink" Target="https://support.office.com/lt-LT/article/excel-for-windows-training-9bc05390-e94c-46af-a5b3-d7c22f6990bb?ui=lt-LT&amp;rs=en-001&amp;ad=us" TargetMode="External"/><Relationship Id="rId13" Type="http://schemas.openxmlformats.org/officeDocument/2006/relationships/image" Target="../media/image6.svg"/><Relationship Id="rId3" Type="http://schemas.openxmlformats.org/officeDocument/2006/relationships/hyperlink" Target="https://support.office.com/lt-LT/article/sum-function-043e1c7d-7726-4e80-8f32-07b23e057f89?ui=lt-LT&amp;rs=en-001&amp;ad=us" TargetMode="External"/><Relationship Id="rId7" Type="http://schemas.openxmlformats.org/officeDocument/2006/relationships/hyperlink" Target="https://support.office.com/lt-LT/article/count-function-a59cd7fc-b623-4d93-87a4-d23bf411294c?ui=lt-LT&amp;rs=en-001&amp;ad=us" TargetMode="External"/><Relationship Id="rId12" Type="http://schemas.openxmlformats.org/officeDocument/2006/relationships/image" Target="../media/image5.png"/><Relationship Id="rId17" Type="http://schemas.openxmlformats.org/officeDocument/2006/relationships/hyperlink" Target="#'&#302;vadas &#303; funkcijas'!A63"/><Relationship Id="rId2" Type="http://schemas.openxmlformats.org/officeDocument/2006/relationships/hyperlink" Target="#AVERAGE!A1"/><Relationship Id="rId16" Type="http://schemas.openxmlformats.org/officeDocument/2006/relationships/image" Target="../media/image15.png"/><Relationship Id="rId1" Type="http://schemas.openxmlformats.org/officeDocument/2006/relationships/hyperlink" Target="#'&#302;vadas &#303; funkcijas'!A1"/><Relationship Id="rId6" Type="http://schemas.openxmlformats.org/officeDocument/2006/relationships/hyperlink" Target="https://support.office.com/lt-LT/article/use-autosum-to-sum-numbers-543941e7-e783-44ef-8317-7d1bb85fe706?ui=lt-LT&amp;rs=en-001&amp;ad=us" TargetMode="External"/><Relationship Id="rId11" Type="http://schemas.openxmlformats.org/officeDocument/2006/relationships/image" Target="../media/image14.png"/><Relationship Id="rId5" Type="http://schemas.openxmlformats.org/officeDocument/2006/relationships/image" Target="../media/image4.svg"/><Relationship Id="rId15" Type="http://schemas.openxmlformats.org/officeDocument/2006/relationships/image" Target="../media/image2.svg"/><Relationship Id="rId10" Type="http://schemas.openxmlformats.org/officeDocument/2006/relationships/image" Target="../media/image13.svg"/><Relationship Id="rId4" Type="http://schemas.openxmlformats.org/officeDocument/2006/relationships/image" Target="../media/image3.png"/><Relationship Id="rId9" Type="http://schemas.openxmlformats.org/officeDocument/2006/relationships/image" Target="../media/image12.png"/><Relationship Id="rId14"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hyperlink" Target="https://support.office.com/lt-LT/article/median-function-d0916313-4753-414c-8537-ce85bdd967d2?ui=lt-LT&amp;rs=en-001&amp;ad=us" TargetMode="External"/><Relationship Id="rId3" Type="http://schemas.openxmlformats.org/officeDocument/2006/relationships/hyperlink" Target="#'&#302;vadas &#303; funkcijas'!A1"/><Relationship Id="rId7" Type="http://schemas.openxmlformats.org/officeDocument/2006/relationships/image" Target="../media/image4.svg"/><Relationship Id="rId12" Type="http://schemas.openxmlformats.org/officeDocument/2006/relationships/image" Target="../media/image6.sv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3.png"/><Relationship Id="rId11" Type="http://schemas.openxmlformats.org/officeDocument/2006/relationships/image" Target="../media/image5.png"/><Relationship Id="rId5" Type="http://schemas.openxmlformats.org/officeDocument/2006/relationships/hyperlink" Target="https://support.office.com/lt-LT/article/average-function-047bac88-d466-426c-a32b-8f33eb960cf6?ui=lt-LT&amp;rs=en-001&amp;ad=us" TargetMode="External"/><Relationship Id="rId10" Type="http://schemas.openxmlformats.org/officeDocument/2006/relationships/hyperlink" Target="https://support.office.com/lt-LT/article/excel-for-windows-training-9bc05390-e94c-46af-a5b3-d7c22f6990bb?ui=lt-LT&amp;rs=en-001&amp;ad=us" TargetMode="External"/><Relationship Id="rId4" Type="http://schemas.openxmlformats.org/officeDocument/2006/relationships/hyperlink" Target="#'MIN ir MAX'!A1"/><Relationship Id="rId9" Type="http://schemas.openxmlformats.org/officeDocument/2006/relationships/hyperlink" Target="https://support.office.com/lt-LT/article/mode-function-e45192ce-9122-4980-82ed-4bdc34973120?ocmsassetid=e45192ce-9122-4980-82ed-4bdc34973120&amp;ui=lt-LT&amp;rs=en-001&amp;ad=us" TargetMode="External"/></Relationships>
</file>

<file path=xl/drawings/_rels/drawing4.xml.rels><?xml version="1.0" encoding="UTF-8" standalone="yes"?>
<Relationships xmlns="http://schemas.openxmlformats.org/package/2006/relationships"><Relationship Id="rId8" Type="http://schemas.openxmlformats.org/officeDocument/2006/relationships/hyperlink" Target="#AVERAGE!A1"/><Relationship Id="rId3" Type="http://schemas.openxmlformats.org/officeDocument/2006/relationships/image" Target="../media/image4.svg"/><Relationship Id="rId7" Type="http://schemas.openxmlformats.org/officeDocument/2006/relationships/image" Target="../media/image8.svg"/><Relationship Id="rId2" Type="http://schemas.openxmlformats.org/officeDocument/2006/relationships/image" Target="../media/image3.png"/><Relationship Id="rId1" Type="http://schemas.openxmlformats.org/officeDocument/2006/relationships/hyperlink" Target="https://support.office.com/lt-LT/article/min-function-61635d12-920f-4ce2-a70f-96f202dcc152?ui=lt-LT&amp;rs=en-001&amp;ad=us" TargetMode="External"/><Relationship Id="rId6" Type="http://schemas.openxmlformats.org/officeDocument/2006/relationships/image" Target="../media/image7.png"/><Relationship Id="rId5" Type="http://schemas.openxmlformats.org/officeDocument/2006/relationships/hyperlink" Target="https://support.office.com/lt-LT/article/excel-for-windows-training-9bc05390-e94c-46af-a5b3-d7c22f6990bb?ui=lt-LT&amp;rs=en-001&amp;ad=us" TargetMode="External"/><Relationship Id="rId4" Type="http://schemas.openxmlformats.org/officeDocument/2006/relationships/hyperlink" Target="https://support.office.com/lt-LT/article/max-function-e0012414-9ac8-4b34-9a47-73e662c08098?ui=lt-LT&amp;rs=en-001&amp;ad=us" TargetMode="External"/><Relationship Id="rId9" Type="http://schemas.openxmlformats.org/officeDocument/2006/relationships/hyperlink" Target="#'Data ir laikas'!A1"/></Relationships>
</file>

<file path=xl/drawings/_rels/drawing5.xml.rels><?xml version="1.0" encoding="UTF-8" standalone="yes"?>
<Relationships xmlns="http://schemas.openxmlformats.org/package/2006/relationships"><Relationship Id="rId8" Type="http://schemas.openxmlformats.org/officeDocument/2006/relationships/hyperlink" Target="https://support.office.com/lt-LT/article/combine-text-and-numbers-a32c8e0e-90a2-435b-8635-5dd2209044ad?ui=lt-LT&amp;rs=en-001&amp;ad=us" TargetMode="External"/><Relationship Id="rId3" Type="http://schemas.openxmlformats.org/officeDocument/2006/relationships/image" Target="../media/image16.png"/><Relationship Id="rId7" Type="http://schemas.openxmlformats.org/officeDocument/2006/relationships/image" Target="../media/image4.svg"/><Relationship Id="rId12" Type="http://schemas.openxmlformats.org/officeDocument/2006/relationships/image" Target="../media/image6.svg"/><Relationship Id="rId2" Type="http://schemas.openxmlformats.org/officeDocument/2006/relationships/hyperlink" Target="#'IF sakiniai'!A1"/><Relationship Id="rId1" Type="http://schemas.openxmlformats.org/officeDocument/2006/relationships/hyperlink" Target="#'Data ir laikas'!A1"/><Relationship Id="rId6" Type="http://schemas.openxmlformats.org/officeDocument/2006/relationships/image" Target="../media/image3.png"/><Relationship Id="rId11" Type="http://schemas.openxmlformats.org/officeDocument/2006/relationships/image" Target="../media/image5.png"/><Relationship Id="rId5" Type="http://schemas.openxmlformats.org/officeDocument/2006/relationships/hyperlink" Target="https://support.office.com/lt-LT/article/text-function-20d5ac4d-7b94-49fd-bb38-93d29371225c?ui=lt-LT&amp;rs=en-001&amp;ad=us" TargetMode="External"/><Relationship Id="rId10" Type="http://schemas.openxmlformats.org/officeDocument/2006/relationships/hyperlink" Target="#'Teksto ir skai&#269;i&#371; jungimas'!A60"/><Relationship Id="rId4" Type="http://schemas.openxmlformats.org/officeDocument/2006/relationships/image" Target="../media/image17.svg"/><Relationship Id="rId9" Type="http://schemas.openxmlformats.org/officeDocument/2006/relationships/hyperlink" Target="https://support.office.com/lt-LT/article/excel-for-windows-training-9bc05390-e94c-46af-a5b3-d7c22f6990bb?ui=lt-LT&amp;rs=en-001&amp;ad=us" TargetMode="External"/></Relationships>
</file>

<file path=xl/drawings/_rels/drawing6.xml.rels><?xml version="1.0" encoding="UTF-8" standalone="yes"?>
<Relationships xmlns="http://schemas.openxmlformats.org/package/2006/relationships"><Relationship Id="rId8" Type="http://schemas.openxmlformats.org/officeDocument/2006/relationships/image" Target="../media/image8.svg"/><Relationship Id="rId13" Type="http://schemas.openxmlformats.org/officeDocument/2006/relationships/image" Target="../media/image4.svg"/><Relationship Id="rId3" Type="http://schemas.openxmlformats.org/officeDocument/2006/relationships/image" Target="../media/image13.svg"/><Relationship Id="rId7" Type="http://schemas.openxmlformats.org/officeDocument/2006/relationships/image" Target="../media/image7.png"/><Relationship Id="rId12" Type="http://schemas.openxmlformats.org/officeDocument/2006/relationships/image" Target="../media/image3.png"/><Relationship Id="rId17" Type="http://schemas.openxmlformats.org/officeDocument/2006/relationships/image" Target="../media/image20.png"/><Relationship Id="rId2" Type="http://schemas.openxmlformats.org/officeDocument/2006/relationships/image" Target="../media/image12.png"/><Relationship Id="rId16" Type="http://schemas.openxmlformats.org/officeDocument/2006/relationships/hyperlink" Target="https://support.office.com/lt-LT/article/if-function-&#8211;-nested-formulas-and-avoiding-pitfalls-0b22ff44-f149-44ba-aeb5-4ef99da241c8?ui=lt-LT&amp;rs=en-001&amp;ad=us" TargetMode="External"/><Relationship Id="rId1" Type="http://schemas.openxmlformats.org/officeDocument/2006/relationships/hyperlink" Target="#VLOOKUP!A1"/><Relationship Id="rId6" Type="http://schemas.openxmlformats.org/officeDocument/2006/relationships/hyperlink" Target="https://support.office.com/lt-lt/article/pavadinim%c5%b3-apibr%c4%97%c5%beimas-ir-naudojimas-formul%c4%97se-4d0f13ac-53b7-422e-afd2-abd7ff379c64?omkt=lt-LT&amp;ui=lt-LT&amp;rs=lt-LT&amp;ad=LT" TargetMode="External"/><Relationship Id="rId11" Type="http://schemas.openxmlformats.org/officeDocument/2006/relationships/hyperlink" Target="https://support.office.com/lt-LT/article/if-function-69aed7c9-4e8a-4755-a9bc-aa8bbff73be2?ui=lt-LT&amp;rs=en-001&amp;ad=us" TargetMode="External"/><Relationship Id="rId5" Type="http://schemas.openxmlformats.org/officeDocument/2006/relationships/image" Target="../media/image19.svg"/><Relationship Id="rId15" Type="http://schemas.openxmlformats.org/officeDocument/2006/relationships/hyperlink" Target="https://support.office.com/lt-LT/article/excel-for-windows-training-9bc05390-e94c-46af-a5b3-d7c22f6990bb?ui=lt-LT&amp;rs=en-001&amp;ad=us" TargetMode="External"/><Relationship Id="rId10" Type="http://schemas.openxmlformats.org/officeDocument/2006/relationships/hyperlink" Target="#'Teksto ir skai&#269;i&#371; jungimas'!A1"/><Relationship Id="rId4" Type="http://schemas.openxmlformats.org/officeDocument/2006/relationships/image" Target="../media/image18.png"/><Relationship Id="rId9" Type="http://schemas.openxmlformats.org/officeDocument/2006/relationships/hyperlink" Target="#'IF sakiniai'!A60"/><Relationship Id="rId14" Type="http://schemas.openxmlformats.org/officeDocument/2006/relationships/hyperlink" Target="https://support.office.com/lt-LT/article/ifs-function-36329a26-37b2-467c-972b-4a39bd951d45?ui=lt-LT&amp;rs=en-001&amp;ad=us"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2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image" Target="../media/image23.png"/></Relationships>
</file>

<file path=xl/drawings/_rels/drawing9.xml.rels><?xml version="1.0" encoding="UTF-8" standalone="yes"?>
<Relationships xmlns="http://schemas.openxmlformats.org/package/2006/relationships"><Relationship Id="rId2" Type="http://schemas.openxmlformats.org/officeDocument/2006/relationships/image" Target="../media/image26.png"/><Relationship Id="rId1" Type="http://schemas.openxmlformats.org/officeDocument/2006/relationships/image" Target="../media/image25.png"/></Relationships>
</file>

<file path=xl/drawings/drawing1.xml><?xml version="1.0" encoding="utf-8"?>
<xdr:wsDr xmlns:xdr="http://schemas.openxmlformats.org/drawingml/2006/spreadsheetDrawing" xmlns:a="http://schemas.openxmlformats.org/drawingml/2006/main">
  <xdr:absoluteAnchor>
    <xdr:pos x="345256" y="352425"/>
    <xdr:ext cx="5733288" cy="5219701"/>
    <xdr:grpSp>
      <xdr:nvGrpSpPr>
        <xdr:cNvPr id="2" name="105 grupė">
          <a:extLst>
            <a:ext uri="{FF2B5EF4-FFF2-40B4-BE49-F238E27FC236}">
              <a16:creationId xmlns:a16="http://schemas.microsoft.com/office/drawing/2014/main" id="{0A969DFF-5BF1-46A9-89C5-C2A0DADE755E}"/>
            </a:ext>
          </a:extLst>
        </xdr:cNvPr>
        <xdr:cNvGrpSpPr/>
      </xdr:nvGrpSpPr>
      <xdr:grpSpPr>
        <a:xfrm>
          <a:off x="345256" y="352425"/>
          <a:ext cx="5733288" cy="5219701"/>
          <a:chOff x="333375" y="266700"/>
          <a:chExt cx="5695950" cy="5198041"/>
        </a:xfrm>
      </xdr:grpSpPr>
      <xdr:grpSp>
        <xdr:nvGrpSpPr>
          <xdr:cNvPr id="3" name="Skaičių įtraukimo instrukcija">
            <a:extLst>
              <a:ext uri="{FF2B5EF4-FFF2-40B4-BE49-F238E27FC236}">
                <a16:creationId xmlns:a16="http://schemas.microsoft.com/office/drawing/2014/main" id="{32A911B0-FE20-4872-9360-934621B8E5DC}"/>
              </a:ext>
            </a:extLst>
          </xdr:cNvPr>
          <xdr:cNvGrpSpPr/>
        </xdr:nvGrpSpPr>
        <xdr:grpSpPr>
          <a:xfrm>
            <a:off x="333375" y="266700"/>
            <a:ext cx="5695950" cy="5198041"/>
            <a:chOff x="0" y="0"/>
            <a:chExt cx="5695950" cy="5252186"/>
          </a:xfrm>
        </xdr:grpSpPr>
        <xdr:sp macro="" textlink="">
          <xdr:nvSpPr>
            <xdr:cNvPr id="17" name="Fonas" descr="Fonas">
              <a:extLst>
                <a:ext uri="{FF2B5EF4-FFF2-40B4-BE49-F238E27FC236}">
                  <a16:creationId xmlns:a16="http://schemas.microsoft.com/office/drawing/2014/main" id="{88CBBBE0-3E8D-4471-B126-B63F0EA4F112}"/>
                </a:ext>
              </a:extLst>
            </xdr:cNvPr>
            <xdr:cNvSpPr/>
          </xdr:nvSpPr>
          <xdr:spPr>
            <a:xfrm>
              <a:off x="0" y="0"/>
              <a:ext cx="5695950" cy="5252186"/>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8" name="Veiksmas" descr="Pagrindai: matematiniai skaičiavimai naudojant „Excel“&#10;">
              <a:extLst>
                <a:ext uri="{FF2B5EF4-FFF2-40B4-BE49-F238E27FC236}">
                  <a16:creationId xmlns:a16="http://schemas.microsoft.com/office/drawing/2014/main" id="{5DC71562-1F47-4416-9312-5DE6FC177F0C}"/>
                </a:ext>
              </a:extLst>
            </xdr:cNvPr>
            <xdr:cNvSpPr txBox="1"/>
          </xdr:nvSpPr>
          <xdr:spPr>
            <a:xfrm>
              <a:off x="184433"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Pagrindai: matematiniai skaičiavimai naudojant „Excel“</a:t>
              </a:r>
              <a:endParaRPr kumimoji="0" lang="en-US" sz="2200" b="1" i="1"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endParaRPr>
            </a:p>
          </xdr:txBody>
        </xdr:sp>
        <xdr:sp macro="" textlink="">
          <xdr:nvSpPr>
            <xdr:cNvPr id="19" name="Mygtukas Daugiau informacijos" descr="Daugiau informacijos sužinosite išanalizavę išsamiau">
              <a:hlinkClick xmlns:r="http://schemas.openxmlformats.org/officeDocument/2006/relationships" r:id="rId1"/>
              <a:extLst>
                <a:ext uri="{FF2B5EF4-FFF2-40B4-BE49-F238E27FC236}">
                  <a16:creationId xmlns:a16="http://schemas.microsoft.com/office/drawing/2014/main" id="{14C8BBC8-D7BB-4305-8BB2-4BCDB31C06F7}"/>
                </a:ext>
              </a:extLst>
            </xdr:cNvPr>
            <xdr:cNvSpPr/>
          </xdr:nvSpPr>
          <xdr:spPr>
            <a:xfrm>
              <a:off x="234924" y="4370281"/>
              <a:ext cx="2723067" cy="760705"/>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lt" sz="1200">
                  <a:solidFill>
                    <a:srgbClr val="0B744D"/>
                  </a:solidFill>
                  <a:latin typeface="Segoe UI" pitchFamily="34" charset="0"/>
                  <a:ea typeface="Segoe UI" pitchFamily="34" charset="0"/>
                  <a:cs typeface="Segoe UI" pitchFamily="34" charset="0"/>
                </a:rPr>
                <a:t>Daugiau informacijos sužinosite išanalizavę išsamiau</a:t>
              </a:r>
            </a:p>
          </xdr:txBody>
        </xdr:sp>
        <xdr:cxnSp macro="">
          <xdr:nvCxnSpPr>
            <xdr:cNvPr id="20" name="Apatinė linija" descr="Dekoratyvinė linija">
              <a:extLst>
                <a:ext uri="{FF2B5EF4-FFF2-40B4-BE49-F238E27FC236}">
                  <a16:creationId xmlns:a16="http://schemas.microsoft.com/office/drawing/2014/main" id="{1C03144E-8CAE-4685-A1AD-E27F3CA768B7}"/>
                </a:ext>
              </a:extLst>
            </xdr:cNvPr>
            <xdr:cNvCxnSpPr>
              <a:cxnSpLocks/>
            </xdr:cNvCxnSpPr>
          </xdr:nvCxnSpPr>
          <xdr:spPr>
            <a:xfrm>
              <a:off x="184433" y="421504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1" name="Mygtukas Pirmyn" descr="Mygtukas Kitas veiksmas, hipersaitu susieta su kitu lapu">
              <a:hlinkClick xmlns:r="http://schemas.openxmlformats.org/officeDocument/2006/relationships" r:id="rId2" tooltip="Spustelėkite čia, norėdami pereiti į paskesnį darbalapį"/>
              <a:extLst>
                <a:ext uri="{FF2B5EF4-FFF2-40B4-BE49-F238E27FC236}">
                  <a16:creationId xmlns:a16="http://schemas.microsoft.com/office/drawing/2014/main" id="{7AF51294-26DA-4D14-8F7B-21B5195292BC}"/>
                </a:ext>
              </a:extLst>
            </xdr:cNvPr>
            <xdr:cNvSpPr/>
          </xdr:nvSpPr>
          <xdr:spPr>
            <a:xfrm>
              <a:off x="3962643" y="4370284"/>
              <a:ext cx="1430622"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lt" sz="1200">
                  <a:solidFill>
                    <a:srgbClr val="0B744D"/>
                  </a:solidFill>
                  <a:latin typeface="Segoe UI" pitchFamily="34" charset="0"/>
                  <a:ea typeface="Segoe UI" pitchFamily="34" charset="0"/>
                  <a:cs typeface="Segoe UI" pitchFamily="34" charset="0"/>
                </a:rPr>
                <a:t>Kitas veiksmas</a:t>
              </a:r>
            </a:p>
          </xdr:txBody>
        </xdr:sp>
        <xdr:cxnSp macro="">
          <xdr:nvCxnSpPr>
            <xdr:cNvPr id="22" name="Viršutinė linija" descr="Dekoratyvinė linija">
              <a:extLst>
                <a:ext uri="{FF2B5EF4-FFF2-40B4-BE49-F238E27FC236}">
                  <a16:creationId xmlns:a16="http://schemas.microsoft.com/office/drawing/2014/main" id="{FDCF1113-8834-48FA-BA35-191B65935A53}"/>
                </a:ext>
              </a:extLst>
            </xdr:cNvPr>
            <xdr:cNvCxnSpPr>
              <a:cxnSpLocks/>
            </xdr:cNvCxnSpPr>
          </xdr:nvCxnSpPr>
          <xdr:spPr>
            <a:xfrm>
              <a:off x="184433" y="999898"/>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4" name="txt_Step" descr="Naudodami „Excel“ galite pridėti, atimti, dauginti ir dalyti nenaudodami jokių įtaisytųjų funkcijų. Tiesiog turite naudoti operatorius +, -, *, /. Visos formulės pradedamos lygybės (=) ženklu.">
            <a:extLst>
              <a:ext uri="{FF2B5EF4-FFF2-40B4-BE49-F238E27FC236}">
                <a16:creationId xmlns:a16="http://schemas.microsoft.com/office/drawing/2014/main" id="{4F7CDC68-C778-4380-A618-000F1CE507BF}"/>
              </a:ext>
            </a:extLst>
          </xdr:cNvPr>
          <xdr:cNvSpPr txBox="1"/>
        </xdr:nvSpPr>
        <xdr:spPr>
          <a:xfrm>
            <a:off x="451745" y="1364392"/>
            <a:ext cx="5284985" cy="7140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Naudodami „Excel“ galite pridėti, atimti, dauginti ir dalyti nenaudodami jokių įtaisytųjų funkcijų. Tiesiog turite naudoti keletą paprastų operatorių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Visos formulės pradedamos lygybės (=) ženklu.</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nvGrpSpPr>
          <xdr:cNvPr id="5" name="grp_Step">
            <a:extLst>
              <a:ext uri="{FF2B5EF4-FFF2-40B4-BE49-F238E27FC236}">
                <a16:creationId xmlns:a16="http://schemas.microsoft.com/office/drawing/2014/main" id="{C0D7E5C1-42E4-464C-9512-AD0ADBF573B1}"/>
              </a:ext>
            </a:extLst>
          </xdr:cNvPr>
          <xdr:cNvGrpSpPr/>
        </xdr:nvGrpSpPr>
        <xdr:grpSpPr>
          <a:xfrm>
            <a:off x="542925" y="2160633"/>
            <a:ext cx="5220101" cy="596209"/>
            <a:chOff x="609600" y="8180433"/>
            <a:chExt cx="5186234" cy="596209"/>
          </a:xfrm>
        </xdr:grpSpPr>
        <xdr:sp macro="" textlink="">
          <xdr:nvSpPr>
            <xdr:cNvPr id="15" name="txt_Step" descr="Norėdami pridėti, pažymėkite langelį F3, įveskite =C3+C4 ir paspauskite „Enter“. &#10;">
              <a:extLst>
                <a:ext uri="{FF2B5EF4-FFF2-40B4-BE49-F238E27FC236}">
                  <a16:creationId xmlns:a16="http://schemas.microsoft.com/office/drawing/2014/main" id="{0BD4E561-7127-4A55-BE53-4A0AB2B0D17F}"/>
                </a:ext>
              </a:extLst>
            </xdr:cNvPr>
            <xdr:cNvSpPr txBox="1"/>
          </xdr:nvSpPr>
          <xdr:spPr>
            <a:xfrm>
              <a:off x="1017295" y="8222392"/>
              <a:ext cx="4778539" cy="554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Norėdami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pridėti</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pažymėkite langelį F3, įveskite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=C3+C4</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ir paspauskite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Enter</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6" name="shp_Step" descr="2">
              <a:extLst>
                <a:ext uri="{FF2B5EF4-FFF2-40B4-BE49-F238E27FC236}">
                  <a16:creationId xmlns:a16="http://schemas.microsoft.com/office/drawing/2014/main" id="{E02FD6E7-B4DF-4209-8D52-E53307484EFC}"/>
                </a:ext>
              </a:extLst>
            </xdr:cNvPr>
            <xdr:cNvSpPr/>
          </xdr:nvSpPr>
          <xdr:spPr>
            <a:xfrm>
              <a:off x="609600" y="8180433"/>
              <a:ext cx="372191" cy="366862"/>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lt" sz="1600">
                  <a:latin typeface="Segoe UI Semibold" panose="020B0702040204020203" pitchFamily="34" charset="0"/>
                  <a:cs typeface="Segoe UI Semibold" panose="020B0702040204020203" pitchFamily="34" charset="0"/>
                </a:rPr>
                <a:t>1</a:t>
              </a:r>
            </a:p>
          </xdr:txBody>
        </xdr:sp>
      </xdr:grpSp>
      <xdr:grpSp>
        <xdr:nvGrpSpPr>
          <xdr:cNvPr id="6" name="grp_Step">
            <a:extLst>
              <a:ext uri="{FF2B5EF4-FFF2-40B4-BE49-F238E27FC236}">
                <a16:creationId xmlns:a16="http://schemas.microsoft.com/office/drawing/2014/main" id="{B2E16C37-268C-4F1C-81D3-4678E0DB3D2D}"/>
              </a:ext>
            </a:extLst>
          </xdr:cNvPr>
          <xdr:cNvGrpSpPr/>
        </xdr:nvGrpSpPr>
        <xdr:grpSpPr>
          <a:xfrm>
            <a:off x="542925" y="2703557"/>
            <a:ext cx="5220101" cy="596210"/>
            <a:chOff x="609600" y="8180432"/>
            <a:chExt cx="5186234" cy="596210"/>
          </a:xfrm>
        </xdr:grpSpPr>
        <xdr:sp macro="" textlink="">
          <xdr:nvSpPr>
            <xdr:cNvPr id="13" name="txt_Step" descr="Norėdami atimti, pažymėkite langelį F4, įveskite =C3-C4 ir paspauskite „Enter“. &#10;">
              <a:extLst>
                <a:ext uri="{FF2B5EF4-FFF2-40B4-BE49-F238E27FC236}">
                  <a16:creationId xmlns:a16="http://schemas.microsoft.com/office/drawing/2014/main" id="{54FEED57-7B80-4B63-8E86-53D9DCF3CD8B}"/>
                </a:ext>
              </a:extLst>
            </xdr:cNvPr>
            <xdr:cNvSpPr txBox="1"/>
          </xdr:nvSpPr>
          <xdr:spPr>
            <a:xfrm>
              <a:off x="1017295" y="8222392"/>
              <a:ext cx="4778539" cy="554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Norėdami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atimti</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pažymėkite langelį F3, įveskite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=C3-C4</a:t>
              </a:r>
              <a:r>
                <a:rPr lang="lt" sz="1200" b="0" i="0" kern="1200" baseline="0">
                  <a:solidFill>
                    <a:schemeClr val="tx1">
                      <a:lumMod val="75000"/>
                      <a:lumOff val="25000"/>
                    </a:schemeClr>
                  </a:solidFill>
                  <a:effectLst/>
                  <a:latin typeface="Segoe UI" panose="020B0502040204020203" pitchFamily="34" charset="0"/>
                  <a:ea typeface="+mn-ea"/>
                  <a:cs typeface="Segoe UI" panose="020B0502040204020203" pitchFamily="34" charset="0"/>
                </a:rPr>
                <a:t> ir paspauskite </a:t>
              </a:r>
              <a:r>
                <a:rPr lang="lt" sz="1200" b="1" i="0" kern="1200" baseline="0">
                  <a:solidFill>
                    <a:schemeClr val="tx1">
                      <a:lumMod val="75000"/>
                      <a:lumOff val="25000"/>
                    </a:schemeClr>
                  </a:solidFill>
                  <a:effectLst/>
                  <a:latin typeface="Segoe UI" panose="020B0502040204020203" pitchFamily="34" charset="0"/>
                  <a:ea typeface="+mn-ea"/>
                  <a:cs typeface="Segoe UI" panose="020B0502040204020203" pitchFamily="34" charset="0"/>
                </a:rPr>
                <a:t>Enter</a:t>
              </a:r>
              <a:r>
                <a:rPr lang="lt" sz="1200" b="0" i="0" kern="1200" baseline="0">
                  <a:solidFill>
                    <a:schemeClr val="tx1">
                      <a:lumMod val="75000"/>
                      <a:lumOff val="25000"/>
                    </a:schemeClr>
                  </a:solidFill>
                  <a:effectLst/>
                  <a:latin typeface="Segoe UI" panose="020B0502040204020203" pitchFamily="34" charset="0"/>
                  <a:ea typeface="+mn-ea"/>
                  <a:cs typeface="Segoe UI" panose="020B0502040204020203" pitchFamily="34" charset="0"/>
                </a:rPr>
                <a:t>. </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4" name="shp_Step" descr="3">
              <a:extLst>
                <a:ext uri="{FF2B5EF4-FFF2-40B4-BE49-F238E27FC236}">
                  <a16:creationId xmlns:a16="http://schemas.microsoft.com/office/drawing/2014/main" id="{F3044F6B-7C99-4926-8A4D-69690B518608}"/>
                </a:ext>
              </a:extLst>
            </xdr:cNvPr>
            <xdr:cNvSpPr/>
          </xdr:nvSpPr>
          <xdr:spPr>
            <a:xfrm>
              <a:off x="609600" y="8180432"/>
              <a:ext cx="372191" cy="366862"/>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lt" sz="1600">
                  <a:latin typeface="Segoe UI Semibold" panose="020B0702040204020203" pitchFamily="34" charset="0"/>
                  <a:cs typeface="Segoe UI Semibold" panose="020B0702040204020203" pitchFamily="34" charset="0"/>
                </a:rPr>
                <a:t>2</a:t>
              </a:r>
            </a:p>
          </xdr:txBody>
        </xdr:sp>
      </xdr:grpSp>
      <xdr:grpSp>
        <xdr:nvGrpSpPr>
          <xdr:cNvPr id="7" name="grp_Step">
            <a:extLst>
              <a:ext uri="{FF2B5EF4-FFF2-40B4-BE49-F238E27FC236}">
                <a16:creationId xmlns:a16="http://schemas.microsoft.com/office/drawing/2014/main" id="{4A97A8D3-2492-4357-B34D-A6F2E3254A3F}"/>
              </a:ext>
            </a:extLst>
          </xdr:cNvPr>
          <xdr:cNvGrpSpPr/>
        </xdr:nvGrpSpPr>
        <xdr:grpSpPr>
          <a:xfrm>
            <a:off x="533400" y="3265533"/>
            <a:ext cx="5220101" cy="596209"/>
            <a:chOff x="609600" y="8180433"/>
            <a:chExt cx="5186234" cy="596209"/>
          </a:xfrm>
        </xdr:grpSpPr>
        <xdr:sp macro="" textlink="">
          <xdr:nvSpPr>
            <xdr:cNvPr id="11" name="txt_Step" descr="Norėdami sudauginti, pažymėkite langelį F5, įveskite =C3*C4 ir paspauskite „Enter“.&#10;">
              <a:extLst>
                <a:ext uri="{FF2B5EF4-FFF2-40B4-BE49-F238E27FC236}">
                  <a16:creationId xmlns:a16="http://schemas.microsoft.com/office/drawing/2014/main" id="{4027722A-27B7-4A4B-9268-40AB9C96BE7A}"/>
                </a:ext>
              </a:extLst>
            </xdr:cNvPr>
            <xdr:cNvSpPr txBox="1"/>
          </xdr:nvSpPr>
          <xdr:spPr>
            <a:xfrm>
              <a:off x="1017295" y="8222392"/>
              <a:ext cx="4778539" cy="554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Norėdami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sudauginti</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pažymėkite langelį F5, įveskite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=C3*C4</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ir paspauskite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Enter</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2" name="shp_Step" descr="4">
              <a:extLst>
                <a:ext uri="{FF2B5EF4-FFF2-40B4-BE49-F238E27FC236}">
                  <a16:creationId xmlns:a16="http://schemas.microsoft.com/office/drawing/2014/main" id="{177E0944-97DF-4300-9388-46DDFBD21A92}"/>
                </a:ext>
              </a:extLst>
            </xdr:cNvPr>
            <xdr:cNvSpPr/>
          </xdr:nvSpPr>
          <xdr:spPr>
            <a:xfrm>
              <a:off x="609600" y="8180433"/>
              <a:ext cx="372191" cy="366862"/>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lt" sz="1600">
                  <a:latin typeface="Segoe UI Semibold" panose="020B0702040204020203" pitchFamily="34" charset="0"/>
                  <a:cs typeface="Segoe UI Semibold" panose="020B0702040204020203" pitchFamily="34" charset="0"/>
                </a:rPr>
                <a:t>3</a:t>
              </a:r>
            </a:p>
          </xdr:txBody>
        </xdr:sp>
      </xdr:grpSp>
      <xdr:grpSp>
        <xdr:nvGrpSpPr>
          <xdr:cNvPr id="8" name="grp_Step">
            <a:extLst>
              <a:ext uri="{FF2B5EF4-FFF2-40B4-BE49-F238E27FC236}">
                <a16:creationId xmlns:a16="http://schemas.microsoft.com/office/drawing/2014/main" id="{B3CAF9B8-F100-4A5D-9DC6-EE29A073692D}"/>
              </a:ext>
            </a:extLst>
          </xdr:cNvPr>
          <xdr:cNvGrpSpPr/>
        </xdr:nvGrpSpPr>
        <xdr:grpSpPr>
          <a:xfrm>
            <a:off x="542925" y="3827508"/>
            <a:ext cx="5220101" cy="596209"/>
            <a:chOff x="609600" y="8180433"/>
            <a:chExt cx="5186234" cy="596209"/>
          </a:xfrm>
        </xdr:grpSpPr>
        <xdr:sp macro="" textlink="">
          <xdr:nvSpPr>
            <xdr:cNvPr id="9" name="txt_Step" descr="Norėdami padalyti, pažymėkite langelį F6, įveskite =C3/C4 ir paspauskite „Enter“.&#10;">
              <a:extLst>
                <a:ext uri="{FF2B5EF4-FFF2-40B4-BE49-F238E27FC236}">
                  <a16:creationId xmlns:a16="http://schemas.microsoft.com/office/drawing/2014/main" id="{D3B70B5D-F4D8-4853-9944-2C54D5554EA5}"/>
                </a:ext>
              </a:extLst>
            </xdr:cNvPr>
            <xdr:cNvSpPr txBox="1"/>
          </xdr:nvSpPr>
          <xdr:spPr>
            <a:xfrm>
              <a:off x="1017295" y="8222392"/>
              <a:ext cx="4778539" cy="554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Norėdami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padalyti</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pažymėkite langelį F6, įveskite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=C3/C4</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ir paspauskite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Enter</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0" name="shp_Step" descr="5">
              <a:extLst>
                <a:ext uri="{FF2B5EF4-FFF2-40B4-BE49-F238E27FC236}">
                  <a16:creationId xmlns:a16="http://schemas.microsoft.com/office/drawing/2014/main" id="{EBE49606-3C6D-46F5-8EBD-470288F2B41A}"/>
                </a:ext>
              </a:extLst>
            </xdr:cNvPr>
            <xdr:cNvSpPr/>
          </xdr:nvSpPr>
          <xdr:spPr>
            <a:xfrm>
              <a:off x="609600" y="8180433"/>
              <a:ext cx="372191" cy="366862"/>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lt" sz="1600">
                  <a:latin typeface="Segoe UI Semibold" panose="020B0702040204020203" pitchFamily="34" charset="0"/>
                  <a:cs typeface="Segoe UI Semibold" panose="020B0702040204020203" pitchFamily="34" charset="0"/>
                </a:rPr>
                <a:t>4</a:t>
              </a:r>
            </a:p>
          </xdr:txBody>
        </xdr:sp>
      </xdr:grpSp>
    </xdr:grpSp>
    <xdr:clientData/>
  </xdr:absoluteAnchor>
  <xdr:absoluteAnchor>
    <xdr:pos x="335731" y="5753100"/>
    <xdr:ext cx="5733288" cy="6496050"/>
    <xdr:sp macro="" textlink="">
      <xdr:nvSpPr>
        <xdr:cNvPr id="23" name="127 stačiakampis" descr="Fonas">
          <a:extLst>
            <a:ext uri="{FF2B5EF4-FFF2-40B4-BE49-F238E27FC236}">
              <a16:creationId xmlns:a16="http://schemas.microsoft.com/office/drawing/2014/main" id="{C001EE9D-2855-4454-AD9C-3E188C926625}"/>
            </a:ext>
          </a:extLst>
        </xdr:cNvPr>
        <xdr:cNvSpPr/>
      </xdr:nvSpPr>
      <xdr:spPr>
        <a:xfrm>
          <a:off x="335731" y="5753100"/>
          <a:ext cx="5733288" cy="649605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clientData/>
  </xdr:absoluteAnchor>
  <xdr:absoluteAnchor>
    <xdr:pos x="554806" y="6711246"/>
    <xdr:ext cx="5251045" cy="0"/>
    <xdr:cxnSp macro="">
      <xdr:nvCxnSpPr>
        <xdr:cNvPr id="24" name="128 tiesioji jungtis" descr="Dekoratyvinė linija">
          <a:extLst>
            <a:ext uri="{FF2B5EF4-FFF2-40B4-BE49-F238E27FC236}">
              <a16:creationId xmlns:a16="http://schemas.microsoft.com/office/drawing/2014/main" id="{BE9FE196-AE0D-4FB6-9DB7-8B233AE0C76D}"/>
            </a:ext>
          </a:extLst>
        </xdr:cNvPr>
        <xdr:cNvCxnSpPr>
          <a:cxnSpLocks/>
        </xdr:cNvCxnSpPr>
      </xdr:nvCxnSpPr>
      <xdr:spPr>
        <a:xfrm>
          <a:off x="554806" y="6711246"/>
          <a:ext cx="525104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absoluteAnchor>
  <xdr:absoluteAnchor>
    <xdr:pos x="554806" y="11597914"/>
    <xdr:ext cx="5251045" cy="0"/>
    <xdr:cxnSp macro="">
      <xdr:nvCxnSpPr>
        <xdr:cNvPr id="25" name="129 tiesioji jungtis" descr="Dekoratyvinė linija">
          <a:extLst>
            <a:ext uri="{FF2B5EF4-FFF2-40B4-BE49-F238E27FC236}">
              <a16:creationId xmlns:a16="http://schemas.microsoft.com/office/drawing/2014/main" id="{6FB99D6A-D8D4-4288-AFE3-ABF66FA1E745}"/>
            </a:ext>
          </a:extLst>
        </xdr:cNvPr>
        <xdr:cNvCxnSpPr>
          <a:cxnSpLocks/>
        </xdr:cNvCxnSpPr>
      </xdr:nvCxnSpPr>
      <xdr:spPr>
        <a:xfrm>
          <a:off x="554806" y="11597914"/>
          <a:ext cx="525104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absoluteAnchor>
  <xdr:absoluteAnchor>
    <xdr:pos x="554806" y="5851092"/>
    <xdr:ext cx="5254218" cy="462960"/>
    <xdr:sp macro="" textlink="">
      <xdr:nvSpPr>
        <xdr:cNvPr id="26" name="Veiksmas" descr="Daugiau apie formules, langelius ir diapazonus&#10;">
          <a:extLst>
            <a:ext uri="{FF2B5EF4-FFF2-40B4-BE49-F238E27FC236}">
              <a16:creationId xmlns:a16="http://schemas.microsoft.com/office/drawing/2014/main" id="{15F9FD25-28A6-4893-A103-3C0DD59BDF10}"/>
            </a:ext>
          </a:extLst>
        </xdr:cNvPr>
        <xdr:cNvSpPr txBox="1"/>
      </xdr:nvSpPr>
      <xdr:spPr>
        <a:xfrm>
          <a:off x="554806" y="5851092"/>
          <a:ext cx="5254218" cy="4629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Daugiau apie formules, langelius ir diapazonus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lientData/>
  </xdr:absoluteAnchor>
  <xdr:absoluteAnchor>
    <xdr:pos x="469081" y="6799989"/>
    <xdr:ext cx="5294043" cy="619986"/>
    <xdr:sp macro="" textlink="">
      <xdr:nvSpPr>
        <xdr:cNvPr id="27" name="txt_Step" descr="„Excel“ sudaryta iš atskirų langelių, kurie sugrupuoti į eilutes ir stulpelius. Eilutės pažymėtos skaičiais, o stulpeliai – raidėmis. Yra 1 048 576 eilutės ir 16 384 stulpeliai; galite įvesti formules ir funkcijas į bet kurį iš jų.">
          <a:extLst>
            <a:ext uri="{FF2B5EF4-FFF2-40B4-BE49-F238E27FC236}">
              <a16:creationId xmlns:a16="http://schemas.microsoft.com/office/drawing/2014/main" id="{A43FE52D-EF2A-42C3-AC76-66D05E28BAB7}"/>
            </a:ext>
          </a:extLst>
        </xdr:cNvPr>
        <xdr:cNvSpPr txBox="1"/>
      </xdr:nvSpPr>
      <xdr:spPr>
        <a:xfrm>
          <a:off x="469081" y="6799989"/>
          <a:ext cx="5294043" cy="619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„Excel“ sudaryta iš atskirų langelių, kurie sugrupuoti į eilutes ir stulpelius. Eilutės pažymėtos skaičiais, o stulpeliai – raidėmis. Yra daugiau nei 1 milijonas eilučių ir 16 000 stulpelių; galite įvesti formules ir funkcijas į bet kurį iš jų. </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absoluteAnchor>
  <xdr:absoluteAnchor>
    <xdr:pos x="469081" y="7452903"/>
    <xdr:ext cx="5294043" cy="1259017"/>
    <xdr:sp macro="" textlink="">
      <xdr:nvSpPr>
        <xdr:cNvPr id="28" name="txt_Step" descr="Formulas can contain cell references, ranges of cell references, operators, and constants. The following are all examples of formulas:&#10;&#10;=A1+BI&#10;=10*20&#10;=SUM(A1:A10)&#10;&#10;">
          <a:extLst>
            <a:ext uri="{FF2B5EF4-FFF2-40B4-BE49-F238E27FC236}">
              <a16:creationId xmlns:a16="http://schemas.microsoft.com/office/drawing/2014/main" id="{F9F9C04C-B348-4A05-98BF-001F4C6AC57B}"/>
            </a:ext>
          </a:extLst>
        </xdr:cNvPr>
        <xdr:cNvSpPr txBox="1"/>
      </xdr:nvSpPr>
      <xdr:spPr>
        <a:xfrm>
          <a:off x="469081" y="7452903"/>
          <a:ext cx="5294043" cy="12590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Formulėse gali būti langelių koordinatės, langelių koordinačių diapazonai, operatoriai ir konstantos. Štai įvairūs formulių pavyzdžiai:</a:t>
          </a:r>
        </a:p>
        <a:p>
          <a:pPr marL="457200" marR="0" lvl="1" indent="0" defTabSz="914400" rtl="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457200" marR="0" lvl="1" indent="0" defTabSz="914400" rtl="0" eaLnBrk="1" fontAlgn="auto" latinLnBrk="0" hangingPunct="1">
            <a:lnSpc>
              <a:spcPct val="100000"/>
            </a:lnSpc>
            <a:spcBef>
              <a:spcPts val="0"/>
            </a:spcBef>
            <a:spcAft>
              <a:spcPts val="0"/>
            </a:spcAft>
            <a:buClrTx/>
            <a:buSzTx/>
            <a:buFontTx/>
            <a:buNone/>
            <a:tabLst/>
            <a:defRPr/>
          </a:pP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=A1+B1</a:t>
          </a:r>
        </a:p>
        <a:p>
          <a:pPr marL="457200" marR="0" lvl="1" indent="0" defTabSz="914400" rtl="0" eaLnBrk="1" fontAlgn="auto" latinLnBrk="0" hangingPunct="1">
            <a:lnSpc>
              <a:spcPct val="100000"/>
            </a:lnSpc>
            <a:spcBef>
              <a:spcPts val="0"/>
            </a:spcBef>
            <a:spcAft>
              <a:spcPts val="0"/>
            </a:spcAft>
            <a:buClrTx/>
            <a:buSzTx/>
            <a:buFontTx/>
            <a:buNone/>
            <a:tabLst/>
            <a:defRPr/>
          </a:pP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=10+20</a:t>
          </a:r>
        </a:p>
        <a:p>
          <a:pPr marL="457200" marR="0" lvl="1" indent="0" defTabSz="914400" rtl="0" eaLnBrk="1" fontAlgn="auto" latinLnBrk="0" hangingPunct="1">
            <a:lnSpc>
              <a:spcPct val="100000"/>
            </a:lnSpc>
            <a:spcBef>
              <a:spcPts val="0"/>
            </a:spcBef>
            <a:spcAft>
              <a:spcPts val="0"/>
            </a:spcAft>
            <a:buClrTx/>
            <a:buSzTx/>
            <a:buFontTx/>
            <a:buNone/>
            <a:tabLst/>
            <a:defRPr/>
          </a:pP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=SUM(A1:A10)</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absoluteAnchor>
  <xdr:absoluteAnchor>
    <xdr:pos x="469081" y="8663140"/>
    <xdr:ext cx="5429250" cy="1204760"/>
    <xdr:sp macro="" textlink="">
      <xdr:nvSpPr>
        <xdr:cNvPr id="29" name="txt_Step" descr="Turbūt pastebėjote, kad trečiajame pavyzdyje naudojome funkciją SUM. Funkcija yra iš anksto sukurta komanda, kuri gauna reikšmę arba reikšmes, tam tikru būdu jas apskaičiuoja ir pateikia rezultatą. Pavyzdžiui, funkcija SUM gauna jūsų nurodytas langelių koordinates arba diapazonus ir juos susumuoja. Šiame pavyzdyje ji gauna langelius nuo A1 iki A10 ir juos susumuoja. Programoje „Excel“ yra daugiau nei 400 funkcijų, kurias galite peržiūrėti skirtuke Formulės.&#10;">
          <a:extLst>
            <a:ext uri="{FF2B5EF4-FFF2-40B4-BE49-F238E27FC236}">
              <a16:creationId xmlns:a16="http://schemas.microsoft.com/office/drawing/2014/main" id="{EF90C2E1-644B-4D73-B529-65BDFD3BDAB3}"/>
            </a:ext>
          </a:extLst>
        </xdr:cNvPr>
        <xdr:cNvSpPr txBox="1"/>
      </xdr:nvSpPr>
      <xdr:spPr>
        <a:xfrm>
          <a:off x="469081" y="8663140"/>
          <a:ext cx="5429250" cy="1204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Turbūt pastebėjote, kad trečiajame pavyzdyje naudojome funkciją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Funkcija yra iš anksto sukurta komanda, kuri gauna reikšmę arba reikšmes, tam tikru būdu jas apskaičiuoja ir pateikia rezultatą. Pavyzdžiui, funkcija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gauna jūsų nurodytas langelių koordinates arba diapazonus ir juos susumuoja. Šiame pavyzdyje ji gauna langelius nuo A1 iki A10 ir juos susumuoja. Programoje „Excel“ yra daugiau nei 400 funkcijų, kurias galite peržiūrėti skirtuke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Formulės</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absoluteAnchor>
  <xdr:absoluteAnchor>
    <xdr:pos x="469081" y="9848850"/>
    <xdr:ext cx="5400675" cy="657225"/>
    <xdr:sp macro="" textlink="">
      <xdr:nvSpPr>
        <xdr:cNvPr id="30" name="txt_Step" descr="Formulės, kuriose yra funkcijų, pradedamos lygybės ženklu, tada yra funkcijos pavadinimas su savo argumentais (reikšmės, kurias funkcija naudoja apskaičiuoti) skliausteliuose. &#10;&#10;">
          <a:extLst>
            <a:ext uri="{FF2B5EF4-FFF2-40B4-BE49-F238E27FC236}">
              <a16:creationId xmlns:a16="http://schemas.microsoft.com/office/drawing/2014/main" id="{D5383342-E4AE-478B-8301-9CB8EEED24B1}"/>
            </a:ext>
          </a:extLst>
        </xdr:cNvPr>
        <xdr:cNvSpPr txBox="1"/>
      </xdr:nvSpPr>
      <xdr:spPr>
        <a:xfrm>
          <a:off x="469081" y="9848850"/>
          <a:ext cx="5400675"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Formulės, kuriose yra funkcijų, pradedamos lygybės ženklu, tada yra funkcijos pavadinimas su savo argumentais (reikšmės, kurias funkcija naudoja apskaičiuoti) skliausteliuose. </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absoluteAnchor>
  <xdr:absoluteAnchor>
    <xdr:pos x="469081" y="10494710"/>
    <xdr:ext cx="5410200" cy="1044977"/>
    <xdr:sp macro="" textlink="">
      <xdr:nvSpPr>
        <xdr:cNvPr id="31" name="txt_Step" descr="Formulė patvirtinama paspaudus „Enter“. Tai padarius, formulė atliks skaičiavimą ir langelyje bus rodomas rezultatas. Norėdami pamatyti pačią formulę, galite pažiūrėti į formulės juostą, esančią žemiau juostelės, arba paspaudę F2 įjunkite redagavimo režimą ir langelyje pamatysite formulę. Dar kartą paspauskite „Enter“, kad užbaigtumėte formulę ir apskaičiuotumėte rezultatą.&#10;">
          <a:extLst>
            <a:ext uri="{FF2B5EF4-FFF2-40B4-BE49-F238E27FC236}">
              <a16:creationId xmlns:a16="http://schemas.microsoft.com/office/drawing/2014/main" id="{E64B2A19-098E-480F-B306-BF86AE2274B5}"/>
            </a:ext>
          </a:extLst>
        </xdr:cNvPr>
        <xdr:cNvSpPr txBox="1"/>
      </xdr:nvSpPr>
      <xdr:spPr>
        <a:xfrm>
          <a:off x="469081" y="10494710"/>
          <a:ext cx="5410200" cy="10449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Formulė patvirtinama paspaudus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Enter</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Tai padarius, formulė atliks skaičiavimą ir langelyje bus rodomas rezultatas. Norėdami pamatyti pačią formulę, galite pažiūrėti į formulės juostą, esančią žemiau juostelės, arba paspaudę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F2</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įjunkite redagavimo režimą ir langelyje pamatysite formulę. Dar kartą paspauskite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Enter</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kad užbaigtumėte formulę ir apskaičiuotumėte rezultatą.</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absoluteAnchor>
  <xdr:absoluteAnchor>
    <xdr:pos x="478606" y="11731137"/>
    <xdr:ext cx="1275170" cy="335449"/>
    <xdr:sp macro="" textlink="">
      <xdr:nvSpPr>
        <xdr:cNvPr id="32" name="MygtukasAtgal" descr="Grįžti į ankstesnį lapą">
          <a:hlinkClick xmlns:r="http://schemas.openxmlformats.org/officeDocument/2006/relationships" r:id="rId3" tooltip="Spustelėkite čia, norėdami grįžti į ankstesnį lapą"/>
          <a:extLst>
            <a:ext uri="{FF2B5EF4-FFF2-40B4-BE49-F238E27FC236}">
              <a16:creationId xmlns:a16="http://schemas.microsoft.com/office/drawing/2014/main" id="{CABB135A-7D54-4237-83CE-A5A9B88DF4D3}"/>
            </a:ext>
          </a:extLst>
        </xdr:cNvPr>
        <xdr:cNvSpPr/>
      </xdr:nvSpPr>
      <xdr:spPr>
        <a:xfrm flipH="1">
          <a:off x="478606" y="11731137"/>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lt" sz="1200">
              <a:solidFill>
                <a:srgbClr val="0B744D"/>
              </a:solidFill>
              <a:latin typeface="Segoe UI" pitchFamily="34" charset="0"/>
              <a:ea typeface="Segoe UI" pitchFamily="34" charset="0"/>
              <a:cs typeface="Segoe UI" pitchFamily="34" charset="0"/>
            </a:rPr>
            <a:t>Atgal</a:t>
          </a:r>
        </a:p>
      </xdr:txBody>
    </xdr:sp>
    <xdr:clientData fPrintsWithSheet="0"/>
  </xdr:absoluteAnchor>
  <xdr:absoluteAnchor>
    <xdr:pos x="4439467" y="11731137"/>
    <xdr:ext cx="1275170" cy="335449"/>
    <xdr:sp macro="" textlink="">
      <xdr:nvSpPr>
        <xdr:cNvPr id="33" name="Mygtukas Pirmyn" descr="Pereiti į paskesnį lapą">
          <a:hlinkClick xmlns:r="http://schemas.openxmlformats.org/officeDocument/2006/relationships" r:id="rId2" tooltip="Spustelėkite čia, norėdami pereiti į paskesnį lapą"/>
          <a:extLst>
            <a:ext uri="{FF2B5EF4-FFF2-40B4-BE49-F238E27FC236}">
              <a16:creationId xmlns:a16="http://schemas.microsoft.com/office/drawing/2014/main" id="{206ABA28-B1BD-4082-B22B-46975DA9E563}"/>
            </a:ext>
          </a:extLst>
        </xdr:cNvPr>
        <xdr:cNvSpPr/>
      </xdr:nvSpPr>
      <xdr:spPr>
        <a:xfrm>
          <a:off x="4439467" y="11731137"/>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lt" sz="1200">
              <a:solidFill>
                <a:srgbClr val="0B744D"/>
              </a:solidFill>
              <a:latin typeface="Segoe UI" pitchFamily="34" charset="0"/>
              <a:ea typeface="Segoe UI" pitchFamily="34" charset="0"/>
              <a:cs typeface="Segoe UI" pitchFamily="34" charset="0"/>
            </a:rPr>
            <a:t>Pirmyn</a:t>
          </a:r>
        </a:p>
      </xdr:txBody>
    </xdr:sp>
    <xdr:clientData fPrintsWithSheet="0"/>
  </xdr:absoluteAnchor>
  <xdr:absoluteAnchor>
    <xdr:pos x="9441630" y="1895474"/>
    <xdr:ext cx="2276474" cy="1162050"/>
    <xdr:grpSp>
      <xdr:nvGrpSpPr>
        <xdr:cNvPr id="34" name="PAPILDOMA UŽDUOTIS" descr="PAPILDOMA UŽDUOTIS&#10;&#10;">
          <a:extLst>
            <a:ext uri="{FF2B5EF4-FFF2-40B4-BE49-F238E27FC236}">
              <a16:creationId xmlns:a16="http://schemas.microsoft.com/office/drawing/2014/main" id="{EDBDEDA0-CD48-4BFD-A390-85DE045D9D71}"/>
            </a:ext>
          </a:extLst>
        </xdr:cNvPr>
        <xdr:cNvGrpSpPr/>
      </xdr:nvGrpSpPr>
      <xdr:grpSpPr>
        <a:xfrm>
          <a:off x="9441630" y="1895474"/>
          <a:ext cx="2276474" cy="1162050"/>
          <a:chOff x="9048750" y="3743325"/>
          <a:chExt cx="2263181" cy="1153413"/>
        </a:xfrm>
      </xdr:grpSpPr>
      <xdr:sp macro="" textlink="">
        <xdr:nvSpPr>
          <xdr:cNvPr id="35" name="Veiksmas" descr="EXTRA CREDIT&#10;You can raise a value to a power by using the carat (^) symbol, like =A1^A2. Enter it with Shift+6.&#10;">
            <a:extLst>
              <a:ext uri="{FF2B5EF4-FFF2-40B4-BE49-F238E27FC236}">
                <a16:creationId xmlns:a16="http://schemas.microsoft.com/office/drawing/2014/main" id="{7EFFE4A7-C177-4AE1-A1A2-F199102DCEE8}"/>
              </a:ext>
            </a:extLst>
          </xdr:cNvPr>
          <xdr:cNvSpPr txBox="1"/>
        </xdr:nvSpPr>
        <xdr:spPr>
          <a:xfrm>
            <a:off x="9648643" y="3895724"/>
            <a:ext cx="1663288" cy="10010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lt" sz="1200" b="1" kern="0">
                <a:solidFill>
                  <a:srgbClr val="ED7D31">
                    <a:lumMod val="60000"/>
                    <a:lumOff val="40000"/>
                  </a:srgbClr>
                </a:solidFill>
                <a:latin typeface="+mj-lt"/>
                <a:ea typeface="Segoe UI" pitchFamily="34" charset="0"/>
                <a:cs typeface="Segoe UI" panose="020B0502040204020203" pitchFamily="34" charset="0"/>
              </a:rPr>
              <a:t>PAPILDOMA UŽDUOTIS</a:t>
            </a:r>
            <a:endParaRPr lang="en-US" sz="1200" b="1">
              <a:solidFill>
                <a:srgbClr val="ED7D31">
                  <a:lumMod val="60000"/>
                  <a:lumOff val="40000"/>
                </a:srgbClr>
              </a:solidFill>
              <a:latin typeface="+mj-lt"/>
              <a:ea typeface="Segoe UI" pitchFamily="34" charset="0"/>
              <a:cs typeface="Segoe UI" panose="020B0502040204020203" pitchFamily="34" charset="0"/>
            </a:endParaRPr>
          </a:p>
          <a:p>
            <a:pPr rtl="0" eaLnBrk="1" fontAlgn="auto" latinLnBrk="0" hangingPunct="1"/>
            <a:r>
              <a:rPr lang="lt" sz="1100" b="0" i="0" kern="1200" baseline="0">
                <a:solidFill>
                  <a:schemeClr val="dk1"/>
                </a:solidFill>
                <a:effectLst/>
                <a:latin typeface="+mn-lt"/>
                <a:ea typeface="+mn-ea"/>
                <a:cs typeface="+mn-cs"/>
              </a:rPr>
              <a:t>Galite pakelti reikšmę laipsniu naudodami karato (</a:t>
            </a:r>
            <a:r>
              <a:rPr lang="lt" sz="1100" b="1" i="0" kern="1200" baseline="0">
                <a:solidFill>
                  <a:schemeClr val="dk1"/>
                </a:solidFill>
                <a:effectLst/>
                <a:latin typeface="+mn-lt"/>
                <a:ea typeface="+mn-ea"/>
                <a:cs typeface="+mn-cs"/>
              </a:rPr>
              <a:t>^</a:t>
            </a:r>
            <a:r>
              <a:rPr lang="lt" sz="1100" b="0" i="0" kern="1200" baseline="0">
                <a:solidFill>
                  <a:schemeClr val="dk1"/>
                </a:solidFill>
                <a:effectLst/>
                <a:latin typeface="+mn-lt"/>
                <a:ea typeface="+mn-ea"/>
                <a:cs typeface="+mn-cs"/>
              </a:rPr>
              <a:t>) simbolį, pvz., =C3^C4. Jis įvedamas paspaudus </a:t>
            </a:r>
            <a:r>
              <a:rPr lang="lt" sz="1100" b="1" i="0" kern="1200" baseline="0">
                <a:solidFill>
                  <a:schemeClr val="dk1"/>
                </a:solidFill>
                <a:effectLst/>
                <a:latin typeface="+mn-lt"/>
                <a:ea typeface="+mn-ea"/>
                <a:cs typeface="+mn-cs"/>
              </a:rPr>
              <a:t>Shift + 6</a:t>
            </a:r>
            <a:r>
              <a:rPr lang="lt" sz="1100" b="0" i="0" kern="1200" baseline="0">
                <a:solidFill>
                  <a:schemeClr val="dk1"/>
                </a:solidFill>
                <a:effectLst/>
                <a:latin typeface="+mn-lt"/>
                <a:ea typeface="+mn-ea"/>
                <a:cs typeface="+mn-cs"/>
              </a:rPr>
              <a:t>.</a:t>
            </a:r>
          </a:p>
        </xdr:txBody>
      </xdr:sp>
      <xdr:pic>
        <xdr:nvPicPr>
          <xdr:cNvPr id="36" name="Papildomos užduoties juosta" descr="Dekoratyvinė juosta">
            <a:extLst>
              <a:ext uri="{FF2B5EF4-FFF2-40B4-BE49-F238E27FC236}">
                <a16:creationId xmlns:a16="http://schemas.microsoft.com/office/drawing/2014/main" id="{A65C07E4-552A-433C-A7F2-8D77DC294128}"/>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9287099" y="3950551"/>
            <a:ext cx="474289" cy="439736"/>
          </a:xfrm>
          <a:prstGeom prst="rect">
            <a:avLst/>
          </a:prstGeom>
        </xdr:spPr>
      </xdr:pic>
      <xdr:sp macro="" textlink="">
        <xdr:nvSpPr>
          <xdr:cNvPr id="37" name="Papildomos užduoties rodyklė" descr="Rodyklė">
            <a:extLst>
              <a:ext uri="{FF2B5EF4-FFF2-40B4-BE49-F238E27FC236}">
                <a16:creationId xmlns:a16="http://schemas.microsoft.com/office/drawing/2014/main" id="{E5515E19-E758-4D88-9B17-C0E9785B6CCB}"/>
              </a:ext>
            </a:extLst>
          </xdr:cNvPr>
          <xdr:cNvSpPr/>
        </xdr:nvSpPr>
        <xdr:spPr>
          <a:xfrm rot="15682076" flipH="1">
            <a:off x="9021478" y="3770597"/>
            <a:ext cx="462029" cy="407486"/>
          </a:xfrm>
          <a:prstGeom prst="arc">
            <a:avLst>
              <a:gd name="adj1" fmla="val 15011426"/>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grpSp>
    <xdr:clientData/>
  </xdr:absoluteAnchor>
  <xdr:absoluteAnchor>
    <xdr:pos x="333375" y="12411074"/>
    <xdr:ext cx="5733288" cy="2771775"/>
    <xdr:grpSp>
      <xdr:nvGrpSpPr>
        <xdr:cNvPr id="38" name="142 grupė">
          <a:extLst>
            <a:ext uri="{FF2B5EF4-FFF2-40B4-BE49-F238E27FC236}">
              <a16:creationId xmlns:a16="http://schemas.microsoft.com/office/drawing/2014/main" id="{91AA73BD-F65D-4BD1-B8D8-C5AE5F682327}"/>
            </a:ext>
          </a:extLst>
        </xdr:cNvPr>
        <xdr:cNvGrpSpPr/>
      </xdr:nvGrpSpPr>
      <xdr:grpSpPr>
        <a:xfrm>
          <a:off x="333375" y="12411074"/>
          <a:ext cx="5733288" cy="2771775"/>
          <a:chOff x="350069" y="11620499"/>
          <a:chExt cx="5733288" cy="2771775"/>
        </a:xfrm>
      </xdr:grpSpPr>
      <xdr:sp macro="" textlink="">
        <xdr:nvSpPr>
          <xdr:cNvPr id="39" name="143 stačiakampis">
            <a:extLst>
              <a:ext uri="{FF2B5EF4-FFF2-40B4-BE49-F238E27FC236}">
                <a16:creationId xmlns:a16="http://schemas.microsoft.com/office/drawing/2014/main" id="{24E5303E-6D23-42BA-BBC0-39EA6156F1D8}"/>
              </a:ext>
            </a:extLst>
          </xdr:cNvPr>
          <xdr:cNvSpPr/>
        </xdr:nvSpPr>
        <xdr:spPr>
          <a:xfrm>
            <a:off x="350069" y="11620499"/>
            <a:ext cx="5733288" cy="27717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40" name="Veiksmas" descr="Daugiau informacijos rasite žiniatinklyje&#10;">
            <a:extLst>
              <a:ext uri="{FF2B5EF4-FFF2-40B4-BE49-F238E27FC236}">
                <a16:creationId xmlns:a16="http://schemas.microsoft.com/office/drawing/2014/main" id="{B71EB747-61B7-45B9-8C17-B32E2F602A0D}"/>
              </a:ext>
            </a:extLst>
          </xdr:cNvPr>
          <xdr:cNvSpPr txBox="1"/>
        </xdr:nvSpPr>
        <xdr:spPr>
          <a:xfrm>
            <a:off x="572393" y="11629541"/>
            <a:ext cx="5043964" cy="4151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Daugiau informacijos rasite žiniatinklyje</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41" name="145 tiesioji jungtis" descr="Dekoratyvinė linija">
            <a:extLst>
              <a:ext uri="{FF2B5EF4-FFF2-40B4-BE49-F238E27FC236}">
                <a16:creationId xmlns:a16="http://schemas.microsoft.com/office/drawing/2014/main" id="{43578F5D-5291-47FD-A53D-02D6FA0CEF93}"/>
              </a:ext>
            </a:extLst>
          </xdr:cNvPr>
          <xdr:cNvCxnSpPr>
            <a:cxnSpLocks/>
          </xdr:cNvCxnSpPr>
        </xdr:nvCxnSpPr>
        <xdr:spPr>
          <a:xfrm>
            <a:off x="575439" y="12154546"/>
            <a:ext cx="528137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42" name="146 tiesioji jungtis" descr="Dekoratyvinė linija">
            <a:extLst>
              <a:ext uri="{FF2B5EF4-FFF2-40B4-BE49-F238E27FC236}">
                <a16:creationId xmlns:a16="http://schemas.microsoft.com/office/drawing/2014/main" id="{27C528A3-C701-4BCC-9DE0-059C8AD810E5}"/>
              </a:ext>
            </a:extLst>
          </xdr:cNvPr>
          <xdr:cNvCxnSpPr>
            <a:cxnSpLocks/>
          </xdr:cNvCxnSpPr>
        </xdr:nvCxnSpPr>
        <xdr:spPr>
          <a:xfrm>
            <a:off x="575438" y="14248538"/>
            <a:ext cx="5285232"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absoluteAnchor>
  <xdr:absoluteAnchor>
    <xdr:pos x="555326" y="13009745"/>
    <xdr:ext cx="3559474" cy="377773"/>
    <xdr:grpSp>
      <xdr:nvGrpSpPr>
        <xdr:cNvPr id="43" name="147 grupė">
          <a:extLst>
            <a:ext uri="{FF2B5EF4-FFF2-40B4-BE49-F238E27FC236}">
              <a16:creationId xmlns:a16="http://schemas.microsoft.com/office/drawing/2014/main" id="{799788F1-A9DC-4029-BF12-1BEE04AFCEE1}"/>
            </a:ext>
          </a:extLst>
        </xdr:cNvPr>
        <xdr:cNvGrpSpPr/>
      </xdr:nvGrpSpPr>
      <xdr:grpSpPr>
        <a:xfrm>
          <a:off x="555326" y="13009745"/>
          <a:ext cx="3559474" cy="377773"/>
          <a:chOff x="552970" y="11990570"/>
          <a:chExt cx="3559474" cy="377773"/>
        </a:xfrm>
      </xdr:grpSpPr>
      <xdr:sp macro="" textlink="">
        <xdr:nvSpPr>
          <xdr:cNvPr id="44" name="Veiksmas" descr="Viskas apie funkciją AVERAGE, hipersaitu susieta su žiniatinkliu&#10;&#10;">
            <a:hlinkClick xmlns:r="http://schemas.openxmlformats.org/officeDocument/2006/relationships" r:id="rId6" tooltip="Pasirinkite norėdami iš žiniatinklio sužinoti viską apie „Excel“ kaip skaičiuotuvo naudojimą"/>
            <a:extLst>
              <a:ext uri="{FF2B5EF4-FFF2-40B4-BE49-F238E27FC236}">
                <a16:creationId xmlns:a16="http://schemas.microsoft.com/office/drawing/2014/main" id="{21F9D8F1-8F75-44FC-B6E7-DC7F98CD81F1}"/>
              </a:ext>
            </a:extLst>
          </xdr:cNvPr>
          <xdr:cNvSpPr txBox="1"/>
        </xdr:nvSpPr>
        <xdr:spPr>
          <a:xfrm>
            <a:off x="1002467" y="12068801"/>
            <a:ext cx="3109977" cy="267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lt"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„Excel“ naudojimas kaip skaičiuoklės</a:t>
            </a:r>
          </a:p>
        </xdr:txBody>
      </xdr:sp>
      <xdr:pic>
        <xdr:nvPicPr>
          <xdr:cNvPr id="45" name="22 grafinis elementas" descr="Pasirinkite norėdami sužinoti daugiau iš žiniatinklio">
            <a:hlinkClick xmlns:r="http://schemas.openxmlformats.org/officeDocument/2006/relationships" r:id="rId6" tooltip="Pasirinkite norėdami sužinoti daugiau iš žiniatinklio"/>
            <a:extLst>
              <a:ext uri="{FF2B5EF4-FFF2-40B4-BE49-F238E27FC236}">
                <a16:creationId xmlns:a16="http://schemas.microsoft.com/office/drawing/2014/main" id="{91583067-756B-43DF-B2CD-3A446B21F29D}"/>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552970" y="11990570"/>
            <a:ext cx="475661" cy="377773"/>
          </a:xfrm>
          <a:prstGeom prst="rect">
            <a:avLst/>
          </a:prstGeom>
        </xdr:spPr>
      </xdr:pic>
    </xdr:grpSp>
    <xdr:clientData/>
  </xdr:absoluteAnchor>
  <xdr:absoluteAnchor>
    <xdr:pos x="555326" y="13395775"/>
    <xdr:ext cx="2797534" cy="383360"/>
    <xdr:grpSp>
      <xdr:nvGrpSpPr>
        <xdr:cNvPr id="46" name="150 grupė" descr="„Excel“ formulių apžvalga">
          <a:extLst>
            <a:ext uri="{FF2B5EF4-FFF2-40B4-BE49-F238E27FC236}">
              <a16:creationId xmlns:a16="http://schemas.microsoft.com/office/drawing/2014/main" id="{EEE9D838-0D61-42BA-8B35-A51ADA2D6814}"/>
            </a:ext>
          </a:extLst>
        </xdr:cNvPr>
        <xdr:cNvGrpSpPr/>
      </xdr:nvGrpSpPr>
      <xdr:grpSpPr>
        <a:xfrm>
          <a:off x="555326" y="13395775"/>
          <a:ext cx="2797534" cy="383360"/>
          <a:chOff x="552970" y="12376600"/>
          <a:chExt cx="2797534" cy="383360"/>
        </a:xfrm>
      </xdr:grpSpPr>
      <xdr:sp macro="" textlink="">
        <xdr:nvSpPr>
          <xdr:cNvPr id="47" name="Veiksmas" descr="Viskas apie funkciją COUNT, hipersaitu susieta su žiniatinkliu&#10;">
            <a:hlinkClick xmlns:r="http://schemas.openxmlformats.org/officeDocument/2006/relationships" r:id="rId9" tooltip="Pasirinkite norėdami iš žiniatinklio sužinoti viską apie „Excel“ formules"/>
            <a:extLst>
              <a:ext uri="{FF2B5EF4-FFF2-40B4-BE49-F238E27FC236}">
                <a16:creationId xmlns:a16="http://schemas.microsoft.com/office/drawing/2014/main" id="{5CFC3B72-0C5F-4A96-86A4-4259AD291017}"/>
              </a:ext>
            </a:extLst>
          </xdr:cNvPr>
          <xdr:cNvSpPr txBox="1"/>
        </xdr:nvSpPr>
        <xdr:spPr>
          <a:xfrm>
            <a:off x="1002467" y="12466356"/>
            <a:ext cx="2348037" cy="2443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lt"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„Excel“ formulių apžvalga</a:t>
            </a:r>
          </a:p>
        </xdr:txBody>
      </xdr:sp>
      <xdr:pic>
        <xdr:nvPicPr>
          <xdr:cNvPr id="48" name="22 grafinis elementas" descr="Pasirinkite norėdami sužinoti daugiau iš žiniatinklio">
            <a:hlinkClick xmlns:r="http://schemas.openxmlformats.org/officeDocument/2006/relationships" r:id="rId9" tooltip="Pasirinkite norėdami sužinoti daugiau iš žiniatinklio"/>
            <a:extLst>
              <a:ext uri="{FF2B5EF4-FFF2-40B4-BE49-F238E27FC236}">
                <a16:creationId xmlns:a16="http://schemas.microsoft.com/office/drawing/2014/main" id="{448C0AFA-B164-4084-B1DB-0D5F62ACBCC9}"/>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552970" y="12376600"/>
            <a:ext cx="475661" cy="383360"/>
          </a:xfrm>
          <a:prstGeom prst="rect">
            <a:avLst/>
          </a:prstGeom>
        </xdr:spPr>
      </xdr:pic>
    </xdr:grpSp>
    <xdr:clientData/>
  </xdr:absoluteAnchor>
  <xdr:absoluteAnchor>
    <xdr:pos x="555326" y="13795573"/>
    <xdr:ext cx="3511849" cy="377773"/>
    <xdr:grpSp>
      <xdr:nvGrpSpPr>
        <xdr:cNvPr id="49" name="153 grupė">
          <a:extLst>
            <a:ext uri="{FF2B5EF4-FFF2-40B4-BE49-F238E27FC236}">
              <a16:creationId xmlns:a16="http://schemas.microsoft.com/office/drawing/2014/main" id="{A9D52D82-2093-499B-9AB0-2F4171C8379D}"/>
            </a:ext>
          </a:extLst>
        </xdr:cNvPr>
        <xdr:cNvGrpSpPr/>
      </xdr:nvGrpSpPr>
      <xdr:grpSpPr>
        <a:xfrm>
          <a:off x="555326" y="13795573"/>
          <a:ext cx="3511849" cy="377773"/>
          <a:chOff x="552970" y="12776398"/>
          <a:chExt cx="3511849" cy="377773"/>
        </a:xfrm>
      </xdr:grpSpPr>
      <xdr:sp macro="" textlink="">
        <xdr:nvSpPr>
          <xdr:cNvPr id="50" name="Veiksmas" descr="Naudokite „Excel“ kaip skaičiuotuvą, hipersaitu susieta su žiniatinkliu&#10;">
            <a:hlinkClick xmlns:r="http://schemas.openxmlformats.org/officeDocument/2006/relationships" r:id="rId10" tooltip="Pasirinkite norėdami iš žiniatinklio sužinoti apie „Excel“ funkcijas (pagal kategoriją)"/>
            <a:extLst>
              <a:ext uri="{FF2B5EF4-FFF2-40B4-BE49-F238E27FC236}">
                <a16:creationId xmlns:a16="http://schemas.microsoft.com/office/drawing/2014/main" id="{D0384BB8-B3D5-49E5-A031-E707272A4468}"/>
              </a:ext>
            </a:extLst>
          </xdr:cNvPr>
          <xdr:cNvSpPr txBox="1"/>
        </xdr:nvSpPr>
        <xdr:spPr>
          <a:xfrm>
            <a:off x="1002466" y="12860578"/>
            <a:ext cx="3062353" cy="2499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lt"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„Excel“ funkcijos (pagal kategoriją) </a:t>
            </a:r>
          </a:p>
        </xdr:txBody>
      </xdr:sp>
      <xdr:pic>
        <xdr:nvPicPr>
          <xdr:cNvPr id="51" name="155 grafinis elementas" descr="Pasirinkite norėdami sužinoti daugiau iš žiniatinklio">
            <a:hlinkClick xmlns:r="http://schemas.openxmlformats.org/officeDocument/2006/relationships" r:id="rId10" tooltip="Pasirinkite norėdami sužinoti daugiau iš žiniatinklio"/>
            <a:extLst>
              <a:ext uri="{FF2B5EF4-FFF2-40B4-BE49-F238E27FC236}">
                <a16:creationId xmlns:a16="http://schemas.microsoft.com/office/drawing/2014/main" id="{CC760BCA-F396-4B71-8E89-23B17ACC254E}"/>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552970" y="12776398"/>
            <a:ext cx="475661" cy="377773"/>
          </a:xfrm>
          <a:prstGeom prst="rect">
            <a:avLst/>
          </a:prstGeom>
        </xdr:spPr>
      </xdr:pic>
    </xdr:grpSp>
    <xdr:clientData/>
  </xdr:absoluteAnchor>
  <xdr:absoluteAnchor>
    <xdr:pos x="567509" y="14188432"/>
    <xdr:ext cx="2949571" cy="383360"/>
    <xdr:grpSp>
      <xdr:nvGrpSpPr>
        <xdr:cNvPr id="52" name="156 grupė">
          <a:extLst>
            <a:ext uri="{FF2B5EF4-FFF2-40B4-BE49-F238E27FC236}">
              <a16:creationId xmlns:a16="http://schemas.microsoft.com/office/drawing/2014/main" id="{BC06A4B1-3F25-48CD-A173-38C4EC71AEC9}"/>
            </a:ext>
          </a:extLst>
        </xdr:cNvPr>
        <xdr:cNvGrpSpPr/>
      </xdr:nvGrpSpPr>
      <xdr:grpSpPr>
        <a:xfrm>
          <a:off x="567509" y="14188432"/>
          <a:ext cx="2949571" cy="383360"/>
          <a:chOff x="565153" y="13169257"/>
          <a:chExt cx="2949571" cy="383360"/>
        </a:xfrm>
      </xdr:grpSpPr>
      <xdr:sp macro="" textlink="">
        <xdr:nvSpPr>
          <xdr:cNvPr id="53" name="Veiksmas" descr="Nemokamas internetinis „Excel“ mokymas, hipersaitu susieta su žiniatinkliu&#10;">
            <a:hlinkClick xmlns:r="http://schemas.openxmlformats.org/officeDocument/2006/relationships" r:id="rId11" tooltip="Pasirinkite norėdami iš žiniatinklio sužinoti viską apie „Excel“ funkcijas (pagal abėcėlę)"/>
            <a:extLst>
              <a:ext uri="{FF2B5EF4-FFF2-40B4-BE49-F238E27FC236}">
                <a16:creationId xmlns:a16="http://schemas.microsoft.com/office/drawing/2014/main" id="{39151D09-F213-45D6-B2FA-4F3CA32968D1}"/>
              </a:ext>
            </a:extLst>
          </xdr:cNvPr>
          <xdr:cNvSpPr txBox="1"/>
        </xdr:nvSpPr>
        <xdr:spPr>
          <a:xfrm>
            <a:off x="1014649" y="13253084"/>
            <a:ext cx="2500075" cy="261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lt"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„Excel“ funkcijos (pagal abėcėlę) </a:t>
            </a:r>
          </a:p>
        </xdr:txBody>
      </xdr:sp>
      <xdr:pic>
        <xdr:nvPicPr>
          <xdr:cNvPr id="54" name="22 grafinis elementas" descr="Pasirinkite norėdami sužinoti daugiau iš žiniatinklio">
            <a:hlinkClick xmlns:r="http://schemas.openxmlformats.org/officeDocument/2006/relationships" r:id="rId11" tooltip="Pasirinkite norėdami sužinoti daugiau iš žiniatinklio"/>
            <a:extLst>
              <a:ext uri="{FF2B5EF4-FFF2-40B4-BE49-F238E27FC236}">
                <a16:creationId xmlns:a16="http://schemas.microsoft.com/office/drawing/2014/main" id="{C458A22E-376D-4C6E-9608-C3346A491920}"/>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565153" y="13169257"/>
            <a:ext cx="475661" cy="383360"/>
          </a:xfrm>
          <a:prstGeom prst="rect">
            <a:avLst/>
          </a:prstGeom>
        </xdr:spPr>
      </xdr:pic>
    </xdr:grpSp>
    <xdr:clientData/>
  </xdr:absoluteAnchor>
  <xdr:absoluteAnchor>
    <xdr:pos x="577034" y="14569432"/>
    <xdr:ext cx="3613965" cy="383360"/>
    <xdr:grpSp>
      <xdr:nvGrpSpPr>
        <xdr:cNvPr id="55" name="159 grupė">
          <a:extLst>
            <a:ext uri="{FF2B5EF4-FFF2-40B4-BE49-F238E27FC236}">
              <a16:creationId xmlns:a16="http://schemas.microsoft.com/office/drawing/2014/main" id="{52ACFABC-E6BC-4EA1-8B6D-8DFE6250EC03}"/>
            </a:ext>
          </a:extLst>
        </xdr:cNvPr>
        <xdr:cNvGrpSpPr/>
      </xdr:nvGrpSpPr>
      <xdr:grpSpPr>
        <a:xfrm>
          <a:off x="577034" y="14569432"/>
          <a:ext cx="3613965" cy="383360"/>
          <a:chOff x="574678" y="13550257"/>
          <a:chExt cx="3613965" cy="383360"/>
        </a:xfrm>
      </xdr:grpSpPr>
      <xdr:sp macro="" textlink="">
        <xdr:nvSpPr>
          <xdr:cNvPr id="56" name="Veiksmas" descr="Nemokamas internetinis „Excel“ mokymas, hipersaitu susieta su žiniatinkliu&#10;">
            <a:hlinkClick xmlns:r="http://schemas.openxmlformats.org/officeDocument/2006/relationships" r:id="rId12" tooltip="Pasirinkite norėdami iš žiniatinklio sužinoti apie nemokamą internetinį „Excel“ mokymą"/>
            <a:extLst>
              <a:ext uri="{FF2B5EF4-FFF2-40B4-BE49-F238E27FC236}">
                <a16:creationId xmlns:a16="http://schemas.microsoft.com/office/drawing/2014/main" id="{4EE37193-2268-4E36-858B-2BFF96545616}"/>
              </a:ext>
            </a:extLst>
          </xdr:cNvPr>
          <xdr:cNvSpPr txBox="1"/>
        </xdr:nvSpPr>
        <xdr:spPr>
          <a:xfrm>
            <a:off x="1024174" y="13634084"/>
            <a:ext cx="3164469" cy="261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lt"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Nemokamas internetinis „Excel“ mokymas </a:t>
            </a:r>
          </a:p>
        </xdr:txBody>
      </xdr:sp>
      <xdr:pic>
        <xdr:nvPicPr>
          <xdr:cNvPr id="57" name="22 grafinis elementas" descr="Pasirinkite norėdami sužinoti daugiau iš žiniatinklio">
            <a:hlinkClick xmlns:r="http://schemas.openxmlformats.org/officeDocument/2006/relationships" r:id="rId12" tooltip="Pasirinkite norėdami sužinoti daugiau iš žiniatinklio"/>
            <a:extLst>
              <a:ext uri="{FF2B5EF4-FFF2-40B4-BE49-F238E27FC236}">
                <a16:creationId xmlns:a16="http://schemas.microsoft.com/office/drawing/2014/main" id="{D3AE23F4-0823-4CE2-B6CB-FFE3264CB7F5}"/>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574678" y="13550257"/>
            <a:ext cx="475661" cy="383360"/>
          </a:xfrm>
          <a:prstGeom prst="rect">
            <a:avLst/>
          </a:prstGeom>
        </xdr:spPr>
      </xdr:pic>
    </xdr:grpSp>
    <xdr:clientData/>
  </xdr:absoluteAnchor>
  <xdr:absoluteAnchor>
    <xdr:pos x="6110288" y="1399303"/>
    <xdr:ext cx="2368589" cy="2001121"/>
    <xdr:grpSp>
      <xdr:nvGrpSpPr>
        <xdr:cNvPr id="58" name="162 grupė">
          <a:extLst>
            <a:ext uri="{FF2B5EF4-FFF2-40B4-BE49-F238E27FC236}">
              <a16:creationId xmlns:a16="http://schemas.microsoft.com/office/drawing/2014/main" id="{4EFA7264-2291-4627-BCC8-6CBA19B050FD}"/>
            </a:ext>
          </a:extLst>
        </xdr:cNvPr>
        <xdr:cNvGrpSpPr/>
      </xdr:nvGrpSpPr>
      <xdr:grpSpPr>
        <a:xfrm>
          <a:off x="6110288" y="1399303"/>
          <a:ext cx="2368589" cy="2001121"/>
          <a:chOff x="6284692" y="1200896"/>
          <a:chExt cx="2351528" cy="1966266"/>
        </a:xfrm>
      </xdr:grpSpPr>
      <xdr:grpSp>
        <xdr:nvGrpSpPr>
          <xdr:cNvPr id="59" name="Laužtinio skliausto linijos">
            <a:extLst>
              <a:ext uri="{FF2B5EF4-FFF2-40B4-BE49-F238E27FC236}">
                <a16:creationId xmlns:a16="http://schemas.microsoft.com/office/drawing/2014/main" id="{5CAF7EB8-1D8F-4420-A891-680DD5317D1A}"/>
              </a:ext>
            </a:extLst>
          </xdr:cNvPr>
          <xdr:cNvGrpSpPr/>
        </xdr:nvGrpSpPr>
        <xdr:grpSpPr>
          <a:xfrm rot="5886532">
            <a:off x="6873667" y="930192"/>
            <a:ext cx="563328" cy="1104736"/>
            <a:chOff x="9786972" y="865660"/>
            <a:chExt cx="273439" cy="939756"/>
          </a:xfrm>
        </xdr:grpSpPr>
        <xdr:sp macro="" textlink="">
          <xdr:nvSpPr>
            <xdr:cNvPr id="62" name="Kita laužtinio skliausto linija" descr="Laužtinio skliausto linija">
              <a:extLst>
                <a:ext uri="{FF2B5EF4-FFF2-40B4-BE49-F238E27FC236}">
                  <a16:creationId xmlns:a16="http://schemas.microsoft.com/office/drawing/2014/main" id="{2255B01D-9B25-49E0-8684-89B817C83066}"/>
                </a:ext>
              </a:extLst>
            </xdr:cNvPr>
            <xdr:cNvSpPr/>
          </xdr:nvSpPr>
          <xdr:spPr>
            <a:xfrm>
              <a:off x="9786972" y="865660"/>
              <a:ext cx="273326" cy="405407"/>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63" name="Laužtinio skliausto linija" descr="Laužtinio skliausto linija&#10;">
              <a:extLst>
                <a:ext uri="{FF2B5EF4-FFF2-40B4-BE49-F238E27FC236}">
                  <a16:creationId xmlns:a16="http://schemas.microsoft.com/office/drawing/2014/main" id="{1EACB189-E1C4-4929-BE27-67CB6B3F0F50}"/>
                </a:ext>
              </a:extLst>
            </xdr:cNvPr>
            <xdr:cNvSpPr/>
          </xdr:nvSpPr>
          <xdr:spPr>
            <a:xfrm rot="21113468">
              <a:off x="9899516" y="1262818"/>
              <a:ext cx="160895" cy="542598"/>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grpSp>
      <xdr:pic>
        <xdr:nvPicPr>
          <xdr:cNvPr id="60" name="Žvaigždutės" descr="Žvaigždutės">
            <a:extLst>
              <a:ext uri="{FF2B5EF4-FFF2-40B4-BE49-F238E27FC236}">
                <a16:creationId xmlns:a16="http://schemas.microsoft.com/office/drawing/2014/main" id="{C7016E35-96C8-49A9-8E63-7D4C08A279CA}"/>
              </a:ext>
            </a:extLst>
          </xdr:cNvPr>
          <xdr:cNvPicPr>
            <a:picLocks noChangeAspect="1"/>
          </xdr:cNvPicPr>
        </xdr:nvPicPr>
        <xdr:blipFill>
          <a:blip xmlns:r="http://schemas.openxmlformats.org/officeDocument/2006/relationships" r:embed="rId13">
            <a:extLst>
              <a:ext uri="{96DAC541-7B7A-43D3-8B79-37D633B846F1}">
                <asvg:svgBlip xmlns:asvg="http://schemas.microsoft.com/office/drawing/2016/SVG/main" r:embed="rId14"/>
              </a:ext>
            </a:extLst>
          </a:blip>
          <a:stretch>
            <a:fillRect/>
          </a:stretch>
        </xdr:blipFill>
        <xdr:spPr>
          <a:xfrm>
            <a:off x="6284692" y="1993317"/>
            <a:ext cx="323250" cy="337815"/>
          </a:xfrm>
          <a:prstGeom prst="rect">
            <a:avLst/>
          </a:prstGeom>
        </xdr:spPr>
      </xdr:pic>
      <xdr:sp macro="" textlink="">
        <xdr:nvSpPr>
          <xdr:cNvPr id="61" name="Instrukcijos" descr="CHECK THIS OUT&#10;Change the numbers here, and watch the formula results automatically change.&#10;">
            <a:extLst>
              <a:ext uri="{FF2B5EF4-FFF2-40B4-BE49-F238E27FC236}">
                <a16:creationId xmlns:a16="http://schemas.microsoft.com/office/drawing/2014/main" id="{A1589D23-7918-4906-90E7-05C606CCD75E}"/>
              </a:ext>
            </a:extLst>
          </xdr:cNvPr>
          <xdr:cNvSpPr txBox="1"/>
        </xdr:nvSpPr>
        <xdr:spPr>
          <a:xfrm>
            <a:off x="6667108" y="1893683"/>
            <a:ext cx="1969112" cy="12734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lt" sz="1200" b="1" kern="0">
                <a:solidFill>
                  <a:srgbClr val="ED7D31">
                    <a:lumMod val="60000"/>
                    <a:lumOff val="40000"/>
                  </a:srgbClr>
                </a:solidFill>
                <a:latin typeface="+mj-lt"/>
                <a:ea typeface="Segoe UI" pitchFamily="34" charset="0"/>
                <a:cs typeface="Segoe UI Light" panose="020B0502040204020203" pitchFamily="34" charset="0"/>
              </a:rPr>
              <a:t>IŠBANDYKITE</a:t>
            </a:r>
          </a:p>
          <a:p>
            <a:pPr rtl="0"/>
            <a:r>
              <a:rPr lang="lt" sz="1100" kern="1200">
                <a:solidFill>
                  <a:schemeClr val="dk1"/>
                </a:solidFill>
                <a:effectLst/>
                <a:latin typeface="+mn-lt"/>
                <a:ea typeface="+mn-ea"/>
                <a:cs typeface="+mn-cs"/>
              </a:rPr>
              <a:t>Pakeiskite</a:t>
            </a:r>
            <a:r>
              <a:rPr lang="lt" sz="1100" kern="1200" baseline="0">
                <a:solidFill>
                  <a:schemeClr val="dk1"/>
                </a:solidFill>
                <a:effectLst/>
                <a:latin typeface="+mn-lt"/>
                <a:ea typeface="+mn-ea"/>
                <a:cs typeface="+mn-cs"/>
              </a:rPr>
              <a:t> skaičius čia ir stebėkite, kaip automatiškai keičiasi formulės rezultatai.</a:t>
            </a:r>
            <a:endParaRPr lang="en-US" sz="1100">
              <a:effectLst/>
            </a:endParaRPr>
          </a:p>
        </xdr:txBody>
      </xdr:sp>
    </xdr:grpSp>
    <xdr:clientData/>
  </xdr:absoluteAnchor>
  <xdr:absoluteAnchor>
    <xdr:pos x="10253381" y="5768574"/>
    <xdr:ext cx="3760249" cy="2461026"/>
    <xdr:grpSp>
      <xdr:nvGrpSpPr>
        <xdr:cNvPr id="64" name="NAUDINGA ŽINOTI" descr="NAUDINGA ŽINOTI&#10;&#10;">
          <a:extLst>
            <a:ext uri="{FF2B5EF4-FFF2-40B4-BE49-F238E27FC236}">
              <a16:creationId xmlns:a16="http://schemas.microsoft.com/office/drawing/2014/main" id="{4E4EA13B-87DF-423C-8318-97E7A841627D}"/>
            </a:ext>
          </a:extLst>
        </xdr:cNvPr>
        <xdr:cNvGrpSpPr/>
      </xdr:nvGrpSpPr>
      <xdr:grpSpPr>
        <a:xfrm>
          <a:off x="10253381" y="5768574"/>
          <a:ext cx="3760249" cy="2461026"/>
          <a:chOff x="7053810" y="15226304"/>
          <a:chExt cx="3722724" cy="2125702"/>
        </a:xfrm>
      </xdr:grpSpPr>
      <xdr:sp macro="" textlink="">
        <xdr:nvSpPr>
          <xdr:cNvPr id="65" name="Veiksmas" descr="GOOD TO KNOW&#10;Constants are values that you enter in cells or formulas. While =10+20 might calculate the same as =A1+B1, constants aren't a good practice. Why? Because you can't easily see the constant without selecting the cell and looking for it. That can make it hard to change later. It's much easier to put your constants in cells, where they can be easily adjusted, and referenced in your formulas.&#10;&#10;For example: Select the yellow cell with 12 below. You'll see we used the SUM function with a range of cells. We didn't type in &quot;4&quot; or &quot;8&quot; directly into the formula. &#10;">
            <a:extLst>
              <a:ext uri="{FF2B5EF4-FFF2-40B4-BE49-F238E27FC236}">
                <a16:creationId xmlns:a16="http://schemas.microsoft.com/office/drawing/2014/main" id="{96ABEA43-AEFD-4B5B-BEB3-4BD10BCFD7E1}"/>
              </a:ext>
            </a:extLst>
          </xdr:cNvPr>
          <xdr:cNvSpPr txBox="1"/>
        </xdr:nvSpPr>
        <xdr:spPr>
          <a:xfrm>
            <a:off x="7377112" y="15262899"/>
            <a:ext cx="3399422" cy="20891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lt" sz="1200" b="1" kern="0">
                <a:solidFill>
                  <a:srgbClr val="ED7D31">
                    <a:lumMod val="60000"/>
                    <a:lumOff val="40000"/>
                  </a:srgbClr>
                </a:solidFill>
                <a:latin typeface="+mj-lt"/>
                <a:ea typeface="Segoe UI" pitchFamily="34" charset="0"/>
                <a:cs typeface="Segoe UI Light" panose="020B0502040204020203" pitchFamily="34" charset="0"/>
              </a:rPr>
              <a:t>NAUDINGA ŽINOTI</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lt" sz="1100" b="0" i="0" kern="1200" baseline="0">
                <a:solidFill>
                  <a:schemeClr val="dk1"/>
                </a:solidFill>
                <a:effectLst/>
                <a:latin typeface="+mn-lt"/>
                <a:ea typeface="+mn-ea"/>
                <a:cs typeface="+mn-cs"/>
              </a:rPr>
              <a:t>Konstantos yra reikšmės, kurias įvedate į langelius arba formules. Nors =10+20 skaičiavimo rezultatas gali būti toks pats kaip ir =A1+B1, šitaip naudoti konstantų nerekomenduojama. Kodėl? Nes negalite lengvai pamatyti konstantų nepažymint langelio ir jos neieškant. Todėl gali būti sunku jas vėliau pakeisti. Daug paprasčiau konstantas įvesti langeliuose, kur jas galima lengvai koreguoti ir nurodyti formulėse.</a:t>
            </a:r>
          </a:p>
          <a:p>
            <a:pPr rtl="0" eaLnBrk="1" fontAlgn="auto" latinLnBrk="0" hangingPunct="1"/>
            <a:endParaRPr lang="en-US" sz="1100" b="0" i="0" kern="1200" baseline="0">
              <a:solidFill>
                <a:schemeClr val="dk1"/>
              </a:solidFill>
              <a:effectLst/>
              <a:latin typeface="+mn-lt"/>
              <a:ea typeface="+mn-ea"/>
              <a:cs typeface="+mn-cs"/>
            </a:endParaRPr>
          </a:p>
          <a:p>
            <a:pPr rtl="0" eaLnBrk="1" fontAlgn="auto" latinLnBrk="0" hangingPunct="1"/>
            <a:r>
              <a:rPr lang="lt" sz="1100" b="0" i="0" kern="1200" baseline="0">
                <a:solidFill>
                  <a:schemeClr val="dk1"/>
                </a:solidFill>
                <a:effectLst/>
                <a:latin typeface="+mn-lt"/>
                <a:ea typeface="+mn-ea"/>
                <a:cs typeface="+mn-cs"/>
              </a:rPr>
              <a:t>Pavyzdžiui: Pažymėkite žemiau esantį geltoną langelį, kuriame yra skaičius </a:t>
            </a:r>
            <a:r>
              <a:rPr lang="lt" sz="1100" b="1" i="0" kern="1200" baseline="0">
                <a:solidFill>
                  <a:schemeClr val="dk1"/>
                </a:solidFill>
                <a:effectLst/>
                <a:latin typeface="+mn-lt"/>
                <a:ea typeface="+mn-ea"/>
                <a:cs typeface="+mn-cs"/>
              </a:rPr>
              <a:t>12</a:t>
            </a:r>
            <a:r>
              <a:rPr lang="lt" sz="1100" b="0" i="0" kern="1200" baseline="0">
                <a:solidFill>
                  <a:schemeClr val="dk1"/>
                </a:solidFill>
                <a:effectLst/>
                <a:latin typeface="+mn-lt"/>
                <a:ea typeface="+mn-ea"/>
                <a:cs typeface="+mn-cs"/>
              </a:rPr>
              <a:t>. Pamatysite, kad panaudojome funkciją </a:t>
            </a:r>
            <a:r>
              <a:rPr lang="lt" sz="1100" b="1" i="0" kern="1200" baseline="0">
                <a:solidFill>
                  <a:schemeClr val="dk1"/>
                </a:solidFill>
                <a:effectLst/>
                <a:latin typeface="+mn-lt"/>
                <a:ea typeface="+mn-ea"/>
                <a:cs typeface="+mn-cs"/>
              </a:rPr>
              <a:t>SUM</a:t>
            </a:r>
            <a:r>
              <a:rPr lang="lt" sz="1100" b="0" i="0" kern="1200" baseline="0">
                <a:solidFill>
                  <a:schemeClr val="dk1"/>
                </a:solidFill>
                <a:effectLst/>
                <a:latin typeface="+mn-lt"/>
                <a:ea typeface="+mn-ea"/>
                <a:cs typeface="+mn-cs"/>
              </a:rPr>
              <a:t> ir langelių diapazoną. Į formulę tiesiogiai neįvedėme „4“ ar „8“. </a:t>
            </a:r>
          </a:p>
        </xdr:txBody>
      </xdr:sp>
      <xdr:pic>
        <xdr:nvPicPr>
          <xdr:cNvPr id="66" name="147 grafinis elementas" descr="Akiniai">
            <a:extLst>
              <a:ext uri="{FF2B5EF4-FFF2-40B4-BE49-F238E27FC236}">
                <a16:creationId xmlns:a16="http://schemas.microsoft.com/office/drawing/2014/main" id="{E778537E-A761-4BF3-BFF2-FEA4FA72FE2E}"/>
              </a:ext>
            </a:extLst>
          </xdr:cNvPr>
          <xdr:cNvPicPr>
            <a:picLocks noChangeAspect="1"/>
          </xdr:cNvPicPr>
        </xdr:nvPicPr>
        <xdr:blipFill>
          <a:blip xmlns:r="http://schemas.openxmlformats.org/officeDocument/2006/relationships" r:embed="rId15">
            <a:extLst>
              <a:ext uri="{96DAC541-7B7A-43D3-8B79-37D633B846F1}">
                <asvg:svgBlip xmlns:asvg="http://schemas.microsoft.com/office/drawing/2016/SVG/main" r:embed="rId16"/>
              </a:ext>
            </a:extLst>
          </a:blip>
          <a:stretch>
            <a:fillRect/>
          </a:stretch>
        </xdr:blipFill>
        <xdr:spPr>
          <a:xfrm>
            <a:off x="7053810" y="15226304"/>
            <a:ext cx="323347" cy="349115"/>
          </a:xfrm>
          <a:prstGeom prst="rect">
            <a:avLst/>
          </a:prstGeom>
        </xdr:spPr>
      </xdr:pic>
    </xdr:grpSp>
    <xdr:clientData/>
  </xdr:absoluteAnchor>
  <xdr:oneCellAnchor>
    <xdr:from>
      <xdr:col>2</xdr:col>
      <xdr:colOff>5118</xdr:colOff>
      <xdr:row>26</xdr:row>
      <xdr:rowOff>76200</xdr:rowOff>
    </xdr:from>
    <xdr:ext cx="3524084" cy="1419423"/>
    <xdr:pic>
      <xdr:nvPicPr>
        <xdr:cNvPr id="67" name="2 paveikslėlis" descr="Konstantos yra reikšmės, kurias įvedate į langelius arba formules. Nors =10+20 skaičiavimo rezultatas gali būti toks pats kaip ir =A1+B1, šitaip naudoti konstantų nerekomenduojama. Kodėl? Nes negalite lengvai pamatyti konstantų nepažymint langelio ir jos neieškant. Todėl gali būti sunku jas vėliau pakeisti. Daug paprasčiau konstantas įvesti langeliuose, kur jas galima lengvai koreguoti ir nurodyti formulėse.&#10;">
          <a:extLst>
            <a:ext uri="{FF2B5EF4-FFF2-40B4-BE49-F238E27FC236}">
              <a16:creationId xmlns:a16="http://schemas.microsoft.com/office/drawing/2014/main" id="{E86E4220-F0DF-4203-BB40-3CB746486E0A}"/>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xdr:blipFill>
      <xdr:spPr>
        <a:xfrm>
          <a:off x="1224318" y="5029200"/>
          <a:ext cx="3524084" cy="1419423"/>
        </a:xfrm>
        <a:prstGeom prst="rect">
          <a:avLst/>
        </a:prstGeom>
      </xdr:spPr>
    </xdr:pic>
    <xdr:clientData/>
  </xdr:oneCellAnchor>
  <xdr:oneCellAnchor>
    <xdr:from>
      <xdr:col>1</xdr:col>
      <xdr:colOff>5372100</xdr:colOff>
      <xdr:row>35</xdr:row>
      <xdr:rowOff>143727</xdr:rowOff>
    </xdr:from>
    <xdr:ext cx="3267531" cy="1474927"/>
    <xdr:pic>
      <xdr:nvPicPr>
        <xdr:cNvPr id="68" name="3 paveikslėlis" descr="Langelių diapazone yra pirmasis langelis, dvitaškis ir paskutinis langelis. Pasirinkus formulėje naudotiną langelių diapazoną „Excel“ automatiškai įtraukia dvitaškį. Pavyzdžiui, A1:A10 yra langelių diapazonas nuo langelio A1 iki langelio A10.">
          <a:extLst>
            <a:ext uri="{FF2B5EF4-FFF2-40B4-BE49-F238E27FC236}">
              <a16:creationId xmlns:a16="http://schemas.microsoft.com/office/drawing/2014/main" id="{B746E4A0-E74B-48F7-AE24-3C055D15E74D}"/>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xdr:blipFill>
      <xdr:spPr>
        <a:xfrm>
          <a:off x="1219200" y="6811227"/>
          <a:ext cx="3267531" cy="1474927"/>
        </a:xfrm>
        <a:prstGeom prst="rect">
          <a:avLst/>
        </a:prstGeom>
      </xdr:spPr>
    </xdr:pic>
    <xdr:clientData/>
  </xdr:oneCellAnchor>
  <xdr:oneCellAnchor>
    <xdr:from>
      <xdr:col>1</xdr:col>
      <xdr:colOff>5400675</xdr:colOff>
      <xdr:row>46</xdr:row>
      <xdr:rowOff>120253</xdr:rowOff>
    </xdr:from>
    <xdr:ext cx="6058746" cy="2179167"/>
    <xdr:pic>
      <xdr:nvPicPr>
        <xdr:cNvPr id="69" name="4 paveikslėlis" descr="Kai naudojate „Excel“ funkcijas, pradedate nuo funkcijos pavadinimo, pvz., =SUM, tada įvedate atidarantįjį skliaustą. Paskui įvedate funkcijos argumentus arba diapazonus ir galite atskirti kelis argumentus arba diapazonus kableliais. Šiame pavyzdyje sudedame du diapazonus naudodami formulę =SUM(A1:A10;C1:C10).">
          <a:extLst>
            <a:ext uri="{FF2B5EF4-FFF2-40B4-BE49-F238E27FC236}">
              <a16:creationId xmlns:a16="http://schemas.microsoft.com/office/drawing/2014/main" id="{335C3ECA-1F33-41A5-A192-E9E2BBABD253}"/>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xdr:blipFill>
      <xdr:spPr>
        <a:xfrm>
          <a:off x="1219200" y="8883253"/>
          <a:ext cx="6058746" cy="2179167"/>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4</xdr:col>
      <xdr:colOff>16329</xdr:colOff>
      <xdr:row>0</xdr:row>
      <xdr:rowOff>0</xdr:rowOff>
    </xdr:from>
    <xdr:to>
      <xdr:col>9</xdr:col>
      <xdr:colOff>266700</xdr:colOff>
      <xdr:row>19</xdr:row>
      <xdr:rowOff>89415</xdr:rowOff>
    </xdr:to>
    <xdr:pic>
      <xdr:nvPicPr>
        <xdr:cNvPr id="2" name="Paveikslėlis 1">
          <a:extLst>
            <a:ext uri="{FF2B5EF4-FFF2-40B4-BE49-F238E27FC236}">
              <a16:creationId xmlns:a16="http://schemas.microsoft.com/office/drawing/2014/main" id="{08DA89A8-DBF9-432C-AADC-AD3D9015A9B0}"/>
            </a:ext>
          </a:extLst>
        </xdr:cNvPr>
        <xdr:cNvPicPr>
          <a:picLocks noChangeAspect="1"/>
        </xdr:cNvPicPr>
      </xdr:nvPicPr>
      <xdr:blipFill>
        <a:blip xmlns:r="http://schemas.openxmlformats.org/officeDocument/2006/relationships" r:embed="rId1"/>
        <a:stretch>
          <a:fillRect/>
        </a:stretch>
      </xdr:blipFill>
      <xdr:spPr>
        <a:xfrm>
          <a:off x="4087586" y="0"/>
          <a:ext cx="3298371" cy="4351172"/>
        </a:xfrm>
        <a:prstGeom prst="rect">
          <a:avLst/>
        </a:prstGeom>
      </xdr:spPr>
    </xdr:pic>
    <xdr:clientData/>
  </xdr:twoCellAnchor>
  <xdr:twoCellAnchor editAs="oneCell">
    <xdr:from>
      <xdr:col>9</xdr:col>
      <xdr:colOff>571500</xdr:colOff>
      <xdr:row>0</xdr:row>
      <xdr:rowOff>234042</xdr:rowOff>
    </xdr:from>
    <xdr:to>
      <xdr:col>17</xdr:col>
      <xdr:colOff>119743</xdr:colOff>
      <xdr:row>8</xdr:row>
      <xdr:rowOff>151578</xdr:rowOff>
    </xdr:to>
    <xdr:pic>
      <xdr:nvPicPr>
        <xdr:cNvPr id="3" name="Paveikslėlis 2">
          <a:extLst>
            <a:ext uri="{FF2B5EF4-FFF2-40B4-BE49-F238E27FC236}">
              <a16:creationId xmlns:a16="http://schemas.microsoft.com/office/drawing/2014/main" id="{4029257E-7092-491D-A13F-1714A8DCFC47}"/>
            </a:ext>
          </a:extLst>
        </xdr:cNvPr>
        <xdr:cNvPicPr>
          <a:picLocks noChangeAspect="1"/>
        </xdr:cNvPicPr>
      </xdr:nvPicPr>
      <xdr:blipFill>
        <a:blip xmlns:r="http://schemas.openxmlformats.org/officeDocument/2006/relationships" r:embed="rId2"/>
        <a:stretch>
          <a:fillRect/>
        </a:stretch>
      </xdr:blipFill>
      <xdr:spPr>
        <a:xfrm>
          <a:off x="7081157" y="234042"/>
          <a:ext cx="4425043" cy="208379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185855</xdr:colOff>
      <xdr:row>0</xdr:row>
      <xdr:rowOff>9292</xdr:rowOff>
    </xdr:from>
    <xdr:to>
      <xdr:col>8</xdr:col>
      <xdr:colOff>543622</xdr:colOff>
      <xdr:row>8</xdr:row>
      <xdr:rowOff>85329</xdr:rowOff>
    </xdr:to>
    <xdr:pic>
      <xdr:nvPicPr>
        <xdr:cNvPr id="2" name="Paveikslėlis 1">
          <a:extLst>
            <a:ext uri="{FF2B5EF4-FFF2-40B4-BE49-F238E27FC236}">
              <a16:creationId xmlns:a16="http://schemas.microsoft.com/office/drawing/2014/main" id="{22A07DE1-489F-413A-A10C-6C6EA6E60A24}"/>
            </a:ext>
          </a:extLst>
        </xdr:cNvPr>
        <xdr:cNvPicPr>
          <a:picLocks noChangeAspect="1"/>
        </xdr:cNvPicPr>
      </xdr:nvPicPr>
      <xdr:blipFill>
        <a:blip xmlns:r="http://schemas.openxmlformats.org/officeDocument/2006/relationships" r:embed="rId1"/>
        <a:stretch>
          <a:fillRect/>
        </a:stretch>
      </xdr:blipFill>
      <xdr:spPr>
        <a:xfrm>
          <a:off x="3396477" y="9292"/>
          <a:ext cx="2792450" cy="2115781"/>
        </a:xfrm>
        <a:prstGeom prst="rect">
          <a:avLst/>
        </a:prstGeom>
      </xdr:spPr>
    </xdr:pic>
    <xdr:clientData/>
  </xdr:twoCellAnchor>
  <xdr:twoCellAnchor editAs="oneCell">
    <xdr:from>
      <xdr:col>9</xdr:col>
      <xdr:colOff>250903</xdr:colOff>
      <xdr:row>0</xdr:row>
      <xdr:rowOff>0</xdr:rowOff>
    </xdr:from>
    <xdr:to>
      <xdr:col>15</xdr:col>
      <xdr:colOff>483221</xdr:colOff>
      <xdr:row>7</xdr:row>
      <xdr:rowOff>31453</xdr:rowOff>
    </xdr:to>
    <xdr:pic>
      <xdr:nvPicPr>
        <xdr:cNvPr id="3" name="Paveikslėlis 2">
          <a:extLst>
            <a:ext uri="{FF2B5EF4-FFF2-40B4-BE49-F238E27FC236}">
              <a16:creationId xmlns:a16="http://schemas.microsoft.com/office/drawing/2014/main" id="{A3C5FCFA-2434-4660-8275-A084851605C8}"/>
            </a:ext>
          </a:extLst>
        </xdr:cNvPr>
        <xdr:cNvPicPr>
          <a:picLocks noChangeAspect="1"/>
        </xdr:cNvPicPr>
      </xdr:nvPicPr>
      <xdr:blipFill>
        <a:blip xmlns:r="http://schemas.openxmlformats.org/officeDocument/2006/relationships" r:embed="rId2"/>
        <a:stretch>
          <a:fillRect/>
        </a:stretch>
      </xdr:blipFill>
      <xdr:spPr>
        <a:xfrm>
          <a:off x="6504879" y="0"/>
          <a:ext cx="3884342" cy="171807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95251</xdr:colOff>
      <xdr:row>5</xdr:row>
      <xdr:rowOff>145381</xdr:rowOff>
    </xdr:from>
    <xdr:to>
      <xdr:col>10</xdr:col>
      <xdr:colOff>382985</xdr:colOff>
      <xdr:row>17</xdr:row>
      <xdr:rowOff>69489</xdr:rowOff>
    </xdr:to>
    <xdr:pic>
      <xdr:nvPicPr>
        <xdr:cNvPr id="3" name="Paveikslėlis 2">
          <a:extLst>
            <a:ext uri="{FF2B5EF4-FFF2-40B4-BE49-F238E27FC236}">
              <a16:creationId xmlns:a16="http://schemas.microsoft.com/office/drawing/2014/main" id="{E0E8DBB0-4552-4BC2-A9AE-7CF2CB6C6C00}"/>
            </a:ext>
          </a:extLst>
        </xdr:cNvPr>
        <xdr:cNvPicPr>
          <a:picLocks noChangeAspect="1"/>
        </xdr:cNvPicPr>
      </xdr:nvPicPr>
      <xdr:blipFill>
        <a:blip xmlns:r="http://schemas.openxmlformats.org/officeDocument/2006/relationships" r:embed="rId1"/>
        <a:stretch>
          <a:fillRect/>
        </a:stretch>
      </xdr:blipFill>
      <xdr:spPr>
        <a:xfrm>
          <a:off x="95251" y="1649328"/>
          <a:ext cx="7030431" cy="2210108"/>
        </a:xfrm>
        <a:prstGeom prst="rect">
          <a:avLst/>
        </a:prstGeom>
      </xdr:spPr>
    </xdr:pic>
    <xdr:clientData/>
  </xdr:twoCellAnchor>
  <xdr:twoCellAnchor editAs="oneCell">
    <xdr:from>
      <xdr:col>2</xdr:col>
      <xdr:colOff>240633</xdr:colOff>
      <xdr:row>8</xdr:row>
      <xdr:rowOff>188871</xdr:rowOff>
    </xdr:from>
    <xdr:to>
      <xdr:col>14</xdr:col>
      <xdr:colOff>375988</xdr:colOff>
      <xdr:row>15</xdr:row>
      <xdr:rowOff>98634</xdr:rowOff>
    </xdr:to>
    <xdr:pic>
      <xdr:nvPicPr>
        <xdr:cNvPr id="2" name="Paveikslėlis 1">
          <a:extLst>
            <a:ext uri="{FF2B5EF4-FFF2-40B4-BE49-F238E27FC236}">
              <a16:creationId xmlns:a16="http://schemas.microsoft.com/office/drawing/2014/main" id="{155FD400-B649-4019-ABA7-D1CC9F0C7CE1}"/>
            </a:ext>
          </a:extLst>
        </xdr:cNvPr>
        <xdr:cNvPicPr>
          <a:picLocks noChangeAspect="1"/>
        </xdr:cNvPicPr>
      </xdr:nvPicPr>
      <xdr:blipFill>
        <a:blip xmlns:r="http://schemas.openxmlformats.org/officeDocument/2006/relationships" r:embed="rId2"/>
        <a:stretch>
          <a:fillRect/>
        </a:stretch>
      </xdr:blipFill>
      <xdr:spPr>
        <a:xfrm>
          <a:off x="2090488" y="2264318"/>
          <a:ext cx="7474618" cy="124326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190500</xdr:colOff>
      <xdr:row>15</xdr:row>
      <xdr:rowOff>65483</xdr:rowOff>
    </xdr:from>
    <xdr:to>
      <xdr:col>9</xdr:col>
      <xdr:colOff>459880</xdr:colOff>
      <xdr:row>42</xdr:row>
      <xdr:rowOff>36688</xdr:rowOff>
    </xdr:to>
    <xdr:pic>
      <xdr:nvPicPr>
        <xdr:cNvPr id="3" name="Paveikslėlis 2">
          <a:extLst>
            <a:ext uri="{FF2B5EF4-FFF2-40B4-BE49-F238E27FC236}">
              <a16:creationId xmlns:a16="http://schemas.microsoft.com/office/drawing/2014/main" id="{64011109-B145-45BA-845C-7DF60391D029}"/>
            </a:ext>
          </a:extLst>
        </xdr:cNvPr>
        <xdr:cNvPicPr>
          <a:picLocks noChangeAspect="1"/>
        </xdr:cNvPicPr>
      </xdr:nvPicPr>
      <xdr:blipFill>
        <a:blip xmlns:r="http://schemas.openxmlformats.org/officeDocument/2006/relationships" r:embed="rId1"/>
        <a:stretch>
          <a:fillRect/>
        </a:stretch>
      </xdr:blipFill>
      <xdr:spPr>
        <a:xfrm>
          <a:off x="190500" y="3351608"/>
          <a:ext cx="6424911" cy="5114705"/>
        </a:xfrm>
        <a:prstGeom prst="rect">
          <a:avLst/>
        </a:prstGeom>
      </xdr:spPr>
    </xdr:pic>
    <xdr:clientData/>
  </xdr:twoCellAnchor>
  <xdr:twoCellAnchor editAs="oneCell">
    <xdr:from>
      <xdr:col>5</xdr:col>
      <xdr:colOff>125017</xdr:colOff>
      <xdr:row>0</xdr:row>
      <xdr:rowOff>190501</xdr:rowOff>
    </xdr:from>
    <xdr:to>
      <xdr:col>13</xdr:col>
      <xdr:colOff>303610</xdr:colOff>
      <xdr:row>3</xdr:row>
      <xdr:rowOff>124536</xdr:rowOff>
    </xdr:to>
    <xdr:pic>
      <xdr:nvPicPr>
        <xdr:cNvPr id="4" name="Paveikslėlis 3">
          <a:extLst>
            <a:ext uri="{FF2B5EF4-FFF2-40B4-BE49-F238E27FC236}">
              <a16:creationId xmlns:a16="http://schemas.microsoft.com/office/drawing/2014/main" id="{94F99D36-4EAC-4D6D-B7DD-E97F7063F2FD}"/>
            </a:ext>
          </a:extLst>
        </xdr:cNvPr>
        <xdr:cNvPicPr>
          <a:picLocks noChangeAspect="1"/>
        </xdr:cNvPicPr>
      </xdr:nvPicPr>
      <xdr:blipFill>
        <a:blip xmlns:r="http://schemas.openxmlformats.org/officeDocument/2006/relationships" r:embed="rId2"/>
        <a:stretch>
          <a:fillRect/>
        </a:stretch>
      </xdr:blipFill>
      <xdr:spPr>
        <a:xfrm>
          <a:off x="3851673" y="190501"/>
          <a:ext cx="5036343" cy="934160"/>
        </a:xfrm>
        <a:prstGeom prst="rect">
          <a:avLst/>
        </a:prstGeom>
      </xdr:spPr>
    </xdr:pic>
    <xdr:clientData/>
  </xdr:twoCellAnchor>
  <xdr:twoCellAnchor editAs="oneCell">
    <xdr:from>
      <xdr:col>9</xdr:col>
      <xdr:colOff>125017</xdr:colOff>
      <xdr:row>0</xdr:row>
      <xdr:rowOff>476251</xdr:rowOff>
    </xdr:from>
    <xdr:to>
      <xdr:col>14</xdr:col>
      <xdr:colOff>417613</xdr:colOff>
      <xdr:row>12</xdr:row>
      <xdr:rowOff>89297</xdr:rowOff>
    </xdr:to>
    <xdr:pic>
      <xdr:nvPicPr>
        <xdr:cNvPr id="2" name="Paveikslėlis 1">
          <a:extLst>
            <a:ext uri="{FF2B5EF4-FFF2-40B4-BE49-F238E27FC236}">
              <a16:creationId xmlns:a16="http://schemas.microsoft.com/office/drawing/2014/main" id="{ECDCC98A-613C-4CA1-9443-A8D952FBD12B}"/>
            </a:ext>
          </a:extLst>
        </xdr:cNvPr>
        <xdr:cNvPicPr>
          <a:picLocks noChangeAspect="1"/>
        </xdr:cNvPicPr>
      </xdr:nvPicPr>
      <xdr:blipFill>
        <a:blip xmlns:r="http://schemas.openxmlformats.org/officeDocument/2006/relationships" r:embed="rId3"/>
        <a:stretch>
          <a:fillRect/>
        </a:stretch>
      </xdr:blipFill>
      <xdr:spPr>
        <a:xfrm>
          <a:off x="6280548" y="476251"/>
          <a:ext cx="3328690" cy="232767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544287</xdr:colOff>
      <xdr:row>5</xdr:row>
      <xdr:rowOff>114299</xdr:rowOff>
    </xdr:from>
    <xdr:to>
      <xdr:col>10</xdr:col>
      <xdr:colOff>80459</xdr:colOff>
      <xdr:row>13</xdr:row>
      <xdr:rowOff>65314</xdr:rowOff>
    </xdr:to>
    <xdr:pic>
      <xdr:nvPicPr>
        <xdr:cNvPr id="2" name="Paveikslėlis 1">
          <a:extLst>
            <a:ext uri="{FF2B5EF4-FFF2-40B4-BE49-F238E27FC236}">
              <a16:creationId xmlns:a16="http://schemas.microsoft.com/office/drawing/2014/main" id="{C3D661B1-C368-4568-96A9-7DDC8DF28F31}"/>
            </a:ext>
          </a:extLst>
        </xdr:cNvPr>
        <xdr:cNvPicPr>
          <a:picLocks noChangeAspect="1"/>
        </xdr:cNvPicPr>
      </xdr:nvPicPr>
      <xdr:blipFill>
        <a:blip xmlns:r="http://schemas.openxmlformats.org/officeDocument/2006/relationships" r:embed="rId1"/>
        <a:stretch>
          <a:fillRect/>
        </a:stretch>
      </xdr:blipFill>
      <xdr:spPr>
        <a:xfrm>
          <a:off x="544287" y="1567542"/>
          <a:ext cx="7052758" cy="1475015"/>
        </a:xfrm>
        <a:prstGeom prst="rect">
          <a:avLst/>
        </a:prstGeom>
      </xdr:spPr>
    </xdr:pic>
    <xdr:clientData/>
  </xdr:twoCellAnchor>
  <xdr:twoCellAnchor editAs="oneCell">
    <xdr:from>
      <xdr:col>0</xdr:col>
      <xdr:colOff>560616</xdr:colOff>
      <xdr:row>14</xdr:row>
      <xdr:rowOff>146957</xdr:rowOff>
    </xdr:from>
    <xdr:to>
      <xdr:col>9</xdr:col>
      <xdr:colOff>500744</xdr:colOff>
      <xdr:row>20</xdr:row>
      <xdr:rowOff>77289</xdr:rowOff>
    </xdr:to>
    <xdr:pic>
      <xdr:nvPicPr>
        <xdr:cNvPr id="3" name="Paveikslėlis 2">
          <a:extLst>
            <a:ext uri="{FF2B5EF4-FFF2-40B4-BE49-F238E27FC236}">
              <a16:creationId xmlns:a16="http://schemas.microsoft.com/office/drawing/2014/main" id="{5688B34F-EE18-48B8-B3E9-EBE218C59F26}"/>
            </a:ext>
          </a:extLst>
        </xdr:cNvPr>
        <xdr:cNvPicPr>
          <a:picLocks noChangeAspect="1"/>
        </xdr:cNvPicPr>
      </xdr:nvPicPr>
      <xdr:blipFill>
        <a:blip xmlns:r="http://schemas.openxmlformats.org/officeDocument/2006/relationships" r:embed="rId2"/>
        <a:stretch>
          <a:fillRect/>
        </a:stretch>
      </xdr:blipFill>
      <xdr:spPr>
        <a:xfrm>
          <a:off x="560616" y="3314700"/>
          <a:ext cx="6847114" cy="1073332"/>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5</xdr:col>
      <xdr:colOff>462644</xdr:colOff>
      <xdr:row>0</xdr:row>
      <xdr:rowOff>81643</xdr:rowOff>
    </xdr:from>
    <xdr:to>
      <xdr:col>12</xdr:col>
      <xdr:colOff>59872</xdr:colOff>
      <xdr:row>21</xdr:row>
      <xdr:rowOff>76047</xdr:rowOff>
    </xdr:to>
    <xdr:pic>
      <xdr:nvPicPr>
        <xdr:cNvPr id="2" name="Paveikslėlis 1">
          <a:extLst>
            <a:ext uri="{FF2B5EF4-FFF2-40B4-BE49-F238E27FC236}">
              <a16:creationId xmlns:a16="http://schemas.microsoft.com/office/drawing/2014/main" id="{C0293711-1D4A-4EED-9116-3C1C53C0254C}"/>
            </a:ext>
          </a:extLst>
        </xdr:cNvPr>
        <xdr:cNvPicPr>
          <a:picLocks noChangeAspect="1"/>
        </xdr:cNvPicPr>
      </xdr:nvPicPr>
      <xdr:blipFill>
        <a:blip xmlns:r="http://schemas.openxmlformats.org/officeDocument/2006/relationships" r:embed="rId1"/>
        <a:stretch>
          <a:fillRect/>
        </a:stretch>
      </xdr:blipFill>
      <xdr:spPr>
        <a:xfrm>
          <a:off x="4838701" y="81643"/>
          <a:ext cx="3864428" cy="4843990"/>
        </a:xfrm>
        <a:prstGeom prst="rect">
          <a:avLst/>
        </a:prstGeom>
      </xdr:spPr>
    </xdr:pic>
    <xdr:clientData/>
  </xdr:twoCellAnchor>
  <xdr:twoCellAnchor editAs="oneCell">
    <xdr:from>
      <xdr:col>12</xdr:col>
      <xdr:colOff>375557</xdr:colOff>
      <xdr:row>0</xdr:row>
      <xdr:rowOff>190501</xdr:rowOff>
    </xdr:from>
    <xdr:to>
      <xdr:col>16</xdr:col>
      <xdr:colOff>593272</xdr:colOff>
      <xdr:row>7</xdr:row>
      <xdr:rowOff>175879</xdr:rowOff>
    </xdr:to>
    <xdr:pic>
      <xdr:nvPicPr>
        <xdr:cNvPr id="3" name="Paveikslėlis 2">
          <a:extLst>
            <a:ext uri="{FF2B5EF4-FFF2-40B4-BE49-F238E27FC236}">
              <a16:creationId xmlns:a16="http://schemas.microsoft.com/office/drawing/2014/main" id="{3A8D152D-E1F0-4B2C-B945-8D9A64C677E9}"/>
            </a:ext>
          </a:extLst>
        </xdr:cNvPr>
        <xdr:cNvPicPr>
          <a:picLocks noChangeAspect="1"/>
        </xdr:cNvPicPr>
      </xdr:nvPicPr>
      <xdr:blipFill>
        <a:blip xmlns:r="http://schemas.openxmlformats.org/officeDocument/2006/relationships" r:embed="rId2"/>
        <a:stretch>
          <a:fillRect/>
        </a:stretch>
      </xdr:blipFill>
      <xdr:spPr>
        <a:xfrm>
          <a:off x="9018814" y="190501"/>
          <a:ext cx="2656115" cy="216796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9</xdr:col>
      <xdr:colOff>275724</xdr:colOff>
      <xdr:row>0</xdr:row>
      <xdr:rowOff>120316</xdr:rowOff>
    </xdr:from>
    <xdr:to>
      <xdr:col>14</xdr:col>
      <xdr:colOff>245644</xdr:colOff>
      <xdr:row>4</xdr:row>
      <xdr:rowOff>139062</xdr:rowOff>
    </xdr:to>
    <xdr:pic>
      <xdr:nvPicPr>
        <xdr:cNvPr id="2" name="Paveikslėlis 1">
          <a:extLst>
            <a:ext uri="{FF2B5EF4-FFF2-40B4-BE49-F238E27FC236}">
              <a16:creationId xmlns:a16="http://schemas.microsoft.com/office/drawing/2014/main" id="{5C44CBBC-0B11-4F98-A52A-A92334F97257}"/>
            </a:ext>
          </a:extLst>
        </xdr:cNvPr>
        <xdr:cNvPicPr>
          <a:picLocks noChangeAspect="1"/>
        </xdr:cNvPicPr>
      </xdr:nvPicPr>
      <xdr:blipFill>
        <a:blip xmlns:r="http://schemas.openxmlformats.org/officeDocument/2006/relationships" r:embed="rId1"/>
        <a:stretch>
          <a:fillRect/>
        </a:stretch>
      </xdr:blipFill>
      <xdr:spPr>
        <a:xfrm>
          <a:off x="6060908" y="120316"/>
          <a:ext cx="3027947" cy="1342220"/>
        </a:xfrm>
        <a:prstGeom prst="rect">
          <a:avLst/>
        </a:prstGeom>
      </xdr:spPr>
    </xdr:pic>
    <xdr:clientData/>
  </xdr:twoCellAnchor>
  <xdr:twoCellAnchor editAs="oneCell">
    <xdr:from>
      <xdr:col>5</xdr:col>
      <xdr:colOff>90238</xdr:colOff>
      <xdr:row>0</xdr:row>
      <xdr:rowOff>80210</xdr:rowOff>
    </xdr:from>
    <xdr:to>
      <xdr:col>8</xdr:col>
      <xdr:colOff>430351</xdr:colOff>
      <xdr:row>12</xdr:row>
      <xdr:rowOff>35093</xdr:rowOff>
    </xdr:to>
    <xdr:pic>
      <xdr:nvPicPr>
        <xdr:cNvPr id="3" name="Paveikslėlis 2">
          <a:extLst>
            <a:ext uri="{FF2B5EF4-FFF2-40B4-BE49-F238E27FC236}">
              <a16:creationId xmlns:a16="http://schemas.microsoft.com/office/drawing/2014/main" id="{15C31F38-6DDE-464E-B167-A4B9032AB5B5}"/>
            </a:ext>
          </a:extLst>
        </xdr:cNvPr>
        <xdr:cNvPicPr>
          <a:picLocks noChangeAspect="1"/>
        </xdr:cNvPicPr>
      </xdr:nvPicPr>
      <xdr:blipFill>
        <a:blip xmlns:r="http://schemas.openxmlformats.org/officeDocument/2006/relationships" r:embed="rId2"/>
        <a:stretch>
          <a:fillRect/>
        </a:stretch>
      </xdr:blipFill>
      <xdr:spPr>
        <a:xfrm>
          <a:off x="3429001" y="80210"/>
          <a:ext cx="2174929" cy="29527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absoluteAnchor>
    <xdr:pos x="342900" y="13801725"/>
    <xdr:ext cx="5733288" cy="3495675"/>
    <xdr:grpSp>
      <xdr:nvGrpSpPr>
        <xdr:cNvPr id="2" name="Daugiau rasite žiniatinklyje" descr="More information on the web, contains links to the web&#10;Back to top&#10;Next step">
          <a:hlinkClick xmlns:r="http://schemas.openxmlformats.org/officeDocument/2006/relationships" r:id="rId1" tooltip="Spustelėkite čia, norėdami pereiti į paskesnį darbalapį"/>
          <a:extLst>
            <a:ext uri="{FF2B5EF4-FFF2-40B4-BE49-F238E27FC236}">
              <a16:creationId xmlns:a16="http://schemas.microsoft.com/office/drawing/2014/main" id="{62B85C70-89FE-4330-BA83-63F45542F9EC}"/>
            </a:ext>
          </a:extLst>
        </xdr:cNvPr>
        <xdr:cNvGrpSpPr/>
      </xdr:nvGrpSpPr>
      <xdr:grpSpPr>
        <a:xfrm>
          <a:off x="342900" y="13801725"/>
          <a:ext cx="5733288" cy="3495675"/>
          <a:chOff x="323850" y="16837043"/>
          <a:chExt cx="5737224" cy="3349188"/>
        </a:xfrm>
      </xdr:grpSpPr>
      <xdr:sp macro="" textlink="">
        <xdr:nvSpPr>
          <xdr:cNvPr id="3" name="180 stačiakampis">
            <a:extLst>
              <a:ext uri="{FF2B5EF4-FFF2-40B4-BE49-F238E27FC236}">
                <a16:creationId xmlns:a16="http://schemas.microsoft.com/office/drawing/2014/main" id="{B908F961-41AA-4DD5-A6B0-0157DCB1BE9C}"/>
              </a:ext>
            </a:extLst>
          </xdr:cNvPr>
          <xdr:cNvSpPr/>
        </xdr:nvSpPr>
        <xdr:spPr>
          <a:xfrm>
            <a:off x="323850" y="16837043"/>
            <a:ext cx="5737224" cy="3349188"/>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4" name="Veiksmas" descr="Daugiau informacijos rasite žiniatinklyje&#10;">
            <a:extLst>
              <a:ext uri="{FF2B5EF4-FFF2-40B4-BE49-F238E27FC236}">
                <a16:creationId xmlns:a16="http://schemas.microsoft.com/office/drawing/2014/main" id="{5847DE88-A8CC-4545-A017-3322997D4710}"/>
              </a:ext>
            </a:extLst>
          </xdr:cNvPr>
          <xdr:cNvSpPr txBox="1"/>
        </xdr:nvSpPr>
        <xdr:spPr>
          <a:xfrm>
            <a:off x="546067" y="16955740"/>
            <a:ext cx="5257825" cy="471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Daugiau informacijos rasite žiniatinklyje</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5" name="182 tiesioji jungtis" descr="Dekoratyvinė linija">
            <a:extLst>
              <a:ext uri="{FF2B5EF4-FFF2-40B4-BE49-F238E27FC236}">
                <a16:creationId xmlns:a16="http://schemas.microsoft.com/office/drawing/2014/main" id="{777CA74C-21B0-48EA-AE8E-C30AEC64E58C}"/>
              </a:ext>
            </a:extLst>
          </xdr:cNvPr>
          <xdr:cNvCxnSpPr>
            <a:cxnSpLocks/>
          </xdr:cNvCxnSpPr>
        </xdr:nvCxnSpPr>
        <xdr:spPr>
          <a:xfrm>
            <a:off x="546067" y="17444103"/>
            <a:ext cx="5254651"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6" name="Mygtukas Pirmyn" descr="Atgal į viršų, hipersaitu susieta su langeliu A1">
            <a:hlinkClick xmlns:r="http://schemas.openxmlformats.org/officeDocument/2006/relationships" r:id="rId1" tooltip="Pasirinkite norėdami grįžti į šio darbalapio langelį A1"/>
            <a:extLst>
              <a:ext uri="{FF2B5EF4-FFF2-40B4-BE49-F238E27FC236}">
                <a16:creationId xmlns:a16="http://schemas.microsoft.com/office/drawing/2014/main" id="{4A0527BE-22F5-4215-9FB9-01F6B3C97611}"/>
              </a:ext>
            </a:extLst>
          </xdr:cNvPr>
          <xdr:cNvSpPr/>
        </xdr:nvSpPr>
        <xdr:spPr>
          <a:xfrm>
            <a:off x="558774" y="19485025"/>
            <a:ext cx="2764342" cy="523755"/>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lt" sz="1200">
                <a:solidFill>
                  <a:srgbClr val="0B744D"/>
                </a:solidFill>
                <a:latin typeface="Segoe UI" pitchFamily="34" charset="0"/>
                <a:ea typeface="Segoe UI" pitchFamily="34" charset="0"/>
                <a:cs typeface="Segoe UI" pitchFamily="34" charset="0"/>
              </a:rPr>
              <a:t>Atgal į viršų</a:t>
            </a:r>
          </a:p>
        </xdr:txBody>
      </xdr:sp>
      <xdr:cxnSp macro="">
        <xdr:nvCxnSpPr>
          <xdr:cNvPr id="7" name="184 tiesioji jungtis" descr="Dekoratyvinė linija">
            <a:extLst>
              <a:ext uri="{FF2B5EF4-FFF2-40B4-BE49-F238E27FC236}">
                <a16:creationId xmlns:a16="http://schemas.microsoft.com/office/drawing/2014/main" id="{EE7BDCF5-3A27-4F9E-BBBD-344D7515D0F8}"/>
              </a:ext>
            </a:extLst>
          </xdr:cNvPr>
          <xdr:cNvCxnSpPr>
            <a:cxnSpLocks/>
          </xdr:cNvCxnSpPr>
        </xdr:nvCxnSpPr>
        <xdr:spPr>
          <a:xfrm>
            <a:off x="546067" y="19391758"/>
            <a:ext cx="5254651"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8" name="Mygtukas Pirmyn" descr="Mygtukas Kitas veiksmas, hipersaitu susieta su kitu darbalapiu">
            <a:hlinkClick xmlns:r="http://schemas.openxmlformats.org/officeDocument/2006/relationships" r:id="rId2" tooltip="Spustelėkite čia, norėdami pereiti į paskesnį darbalapį"/>
            <a:extLst>
              <a:ext uri="{FF2B5EF4-FFF2-40B4-BE49-F238E27FC236}">
                <a16:creationId xmlns:a16="http://schemas.microsoft.com/office/drawing/2014/main" id="{EA8E114D-3112-4163-92BB-1302F0F22C5F}"/>
              </a:ext>
            </a:extLst>
          </xdr:cNvPr>
          <xdr:cNvSpPr/>
        </xdr:nvSpPr>
        <xdr:spPr>
          <a:xfrm>
            <a:off x="4365223" y="19669174"/>
            <a:ext cx="1440989" cy="34214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lt" sz="1200">
                <a:solidFill>
                  <a:srgbClr val="0B744D"/>
                </a:solidFill>
                <a:latin typeface="Segoe UI" pitchFamily="34" charset="0"/>
                <a:ea typeface="Segoe UI" pitchFamily="34" charset="0"/>
                <a:cs typeface="Segoe UI" pitchFamily="34" charset="0"/>
              </a:rPr>
              <a:t>Kitas veiksmas</a:t>
            </a:r>
          </a:p>
        </xdr:txBody>
      </xdr:sp>
      <xdr:sp macro="" textlink="">
        <xdr:nvSpPr>
          <xdr:cNvPr id="9" name="Veiksmas" descr="Viskas apie funkciją SUM, hipersaitu susieta su žiniatinkliu&#10;&#10;">
            <a:hlinkClick xmlns:r="http://schemas.openxmlformats.org/officeDocument/2006/relationships" r:id="rId3" tooltip="Pasirinkite norėdami iš žiniatinklio sužinoti viską apie funkciją SUM"/>
            <a:extLst>
              <a:ext uri="{FF2B5EF4-FFF2-40B4-BE49-F238E27FC236}">
                <a16:creationId xmlns:a16="http://schemas.microsoft.com/office/drawing/2014/main" id="{0E54F6FB-0645-4C7D-B48C-687D2502C467}"/>
              </a:ext>
            </a:extLst>
          </xdr:cNvPr>
          <xdr:cNvSpPr txBox="1"/>
        </xdr:nvSpPr>
        <xdr:spPr>
          <a:xfrm>
            <a:off x="1003908" y="17606489"/>
            <a:ext cx="1904391" cy="303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lt"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Viskas apie funkciją </a:t>
            </a:r>
            <a:r>
              <a:rPr lang="lt"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SUM</a:t>
            </a:r>
          </a:p>
        </xdr:txBody>
      </xdr:sp>
      <xdr:pic>
        <xdr:nvPicPr>
          <xdr:cNvPr id="10" name="22 grafinis elementas" descr="Rodyklė">
            <a:hlinkClick xmlns:r="http://schemas.openxmlformats.org/officeDocument/2006/relationships" r:id="rId3" tooltip="Pasirinkite norėdami sužinoti daugiau iš žiniatinklio"/>
            <a:extLst>
              <a:ext uri="{FF2B5EF4-FFF2-40B4-BE49-F238E27FC236}">
                <a16:creationId xmlns:a16="http://schemas.microsoft.com/office/drawing/2014/main" id="{498437BF-BC21-4D86-95ED-B706DD787DD0}"/>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535353" y="17517562"/>
            <a:ext cx="495829" cy="429422"/>
          </a:xfrm>
          <a:prstGeom prst="rect">
            <a:avLst/>
          </a:prstGeom>
        </xdr:spPr>
      </xdr:pic>
      <xdr:sp macro="" textlink="">
        <xdr:nvSpPr>
          <xdr:cNvPr id="11" name="Veiksmas" descr="Viskas apie automatinės sudėties funkcijos naudojimą skaičiams sudėti, hipersaitu susieta su žiniatinkliu&#10;">
            <a:hlinkClick xmlns:r="http://schemas.openxmlformats.org/officeDocument/2006/relationships" r:id="rId6" tooltip="Pasirinkite norėdami iš žiniatinklio sužinoti viską apie automatinės sudėties naudojimą skaičiams sudėti"/>
            <a:extLst>
              <a:ext uri="{FF2B5EF4-FFF2-40B4-BE49-F238E27FC236}">
                <a16:creationId xmlns:a16="http://schemas.microsoft.com/office/drawing/2014/main" id="{2669BEE9-8D7D-4AB1-8AA7-F4BE053393B1}"/>
              </a:ext>
            </a:extLst>
          </xdr:cNvPr>
          <xdr:cNvSpPr txBox="1"/>
        </xdr:nvSpPr>
        <xdr:spPr>
          <a:xfrm>
            <a:off x="1003908" y="18058397"/>
            <a:ext cx="3523351" cy="2777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lt"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Automatinės sudėties naudojimas</a:t>
            </a:r>
            <a:r>
              <a:rPr lang="lt" sz="1100" u="sng"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skaičiams sudėti</a:t>
            </a:r>
            <a:endPar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pic>
        <xdr:nvPicPr>
          <xdr:cNvPr id="12" name="22 grafinis elementas" descr="Rodyklė">
            <a:hlinkClick xmlns:r="http://schemas.openxmlformats.org/officeDocument/2006/relationships" r:id="rId6" tooltip="Pasirinkite norėdami sužinoti daugiau iš žiniatinklio"/>
            <a:extLst>
              <a:ext uri="{FF2B5EF4-FFF2-40B4-BE49-F238E27FC236}">
                <a16:creationId xmlns:a16="http://schemas.microsoft.com/office/drawing/2014/main" id="{6D760F33-6E56-45F0-9989-F412CFF9C1EF}"/>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535353" y="17956370"/>
            <a:ext cx="495829" cy="435772"/>
          </a:xfrm>
          <a:prstGeom prst="rect">
            <a:avLst/>
          </a:prstGeom>
        </xdr:spPr>
      </xdr:pic>
      <xdr:sp macro="" textlink="">
        <xdr:nvSpPr>
          <xdr:cNvPr id="13" name="Veiksmas" descr="Sužinokite viską apie funkciją COUNT, hipersaitu susieta su žiniatinkliu&#10;">
            <a:hlinkClick xmlns:r="http://schemas.openxmlformats.org/officeDocument/2006/relationships" r:id="rId7" tooltip="Pasirinkite norėdami žiniatinklyje sužinoti viską apie funkciją COUNT"/>
            <a:extLst>
              <a:ext uri="{FF2B5EF4-FFF2-40B4-BE49-F238E27FC236}">
                <a16:creationId xmlns:a16="http://schemas.microsoft.com/office/drawing/2014/main" id="{71ED94E3-8ABD-4CC1-8B91-3ECF33CA215F}"/>
              </a:ext>
            </a:extLst>
          </xdr:cNvPr>
          <xdr:cNvSpPr txBox="1"/>
        </xdr:nvSpPr>
        <xdr:spPr>
          <a:xfrm>
            <a:off x="1003908" y="18506516"/>
            <a:ext cx="2169366" cy="2841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lt"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Viskas apie funkciją </a:t>
            </a:r>
            <a:r>
              <a:rPr lang="lt"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COUNT</a:t>
            </a:r>
          </a:p>
        </xdr:txBody>
      </xdr:sp>
      <xdr:pic>
        <xdr:nvPicPr>
          <xdr:cNvPr id="14" name="22 grafinis elementas" descr="Rodyklė">
            <a:hlinkClick xmlns:r="http://schemas.openxmlformats.org/officeDocument/2006/relationships" r:id="rId7" tooltip="Pasirinkite norėdami sužinoti daugiau iš žiniatinklio"/>
            <a:extLst>
              <a:ext uri="{FF2B5EF4-FFF2-40B4-BE49-F238E27FC236}">
                <a16:creationId xmlns:a16="http://schemas.microsoft.com/office/drawing/2014/main" id="{5C3A109A-E0DD-4F84-B224-A1455EF839A1}"/>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535353" y="18410828"/>
            <a:ext cx="495829" cy="429422"/>
          </a:xfrm>
          <a:prstGeom prst="rect">
            <a:avLst/>
          </a:prstGeom>
        </xdr:spPr>
      </xdr:pic>
      <xdr:sp macro="" textlink="">
        <xdr:nvSpPr>
          <xdr:cNvPr id="15" name="Veiksmas" descr="Nemokamas internetinis „Excel“ mokymas, hipersaitu susieta su žiniatinkliu&#10;">
            <a:hlinkClick xmlns:r="http://schemas.openxmlformats.org/officeDocument/2006/relationships" r:id="rId8" tooltip="Pasirinkite norėdami sužinoti apie nemokamą internetinį „Excel“ mokymą"/>
            <a:extLst>
              <a:ext uri="{FF2B5EF4-FFF2-40B4-BE49-F238E27FC236}">
                <a16:creationId xmlns:a16="http://schemas.microsoft.com/office/drawing/2014/main" id="{ECF909EA-E656-414E-A987-C43E290E9ECC}"/>
              </a:ext>
            </a:extLst>
          </xdr:cNvPr>
          <xdr:cNvSpPr txBox="1"/>
        </xdr:nvSpPr>
        <xdr:spPr>
          <a:xfrm>
            <a:off x="1016607" y="18952686"/>
            <a:ext cx="2967353" cy="297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lt"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Nemokamas internetinis „Excel“ mokymas </a:t>
            </a:r>
          </a:p>
        </xdr:txBody>
      </xdr:sp>
      <xdr:pic>
        <xdr:nvPicPr>
          <xdr:cNvPr id="16" name="22 grafinis elementas" descr="Rodyklė">
            <a:hlinkClick xmlns:r="http://schemas.openxmlformats.org/officeDocument/2006/relationships" r:id="rId8" tooltip="Pasirinkite norėdami sužinoti daugiau iš žiniatinklio"/>
            <a:extLst>
              <a:ext uri="{FF2B5EF4-FFF2-40B4-BE49-F238E27FC236}">
                <a16:creationId xmlns:a16="http://schemas.microsoft.com/office/drawing/2014/main" id="{81AE5D89-CB18-4AF2-957B-BB84FC94B270}"/>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548053" y="18857397"/>
            <a:ext cx="495829" cy="435772"/>
          </a:xfrm>
          <a:prstGeom prst="rect">
            <a:avLst/>
          </a:prstGeom>
        </xdr:spPr>
      </xdr:pic>
    </xdr:grpSp>
    <xdr:clientData/>
  </xdr:absoluteAnchor>
  <xdr:oneCellAnchor>
    <xdr:from>
      <xdr:col>2</xdr:col>
      <xdr:colOff>76200</xdr:colOff>
      <xdr:row>51</xdr:row>
      <xdr:rowOff>6344</xdr:rowOff>
    </xdr:from>
    <xdr:ext cx="3562349" cy="1955802"/>
    <xdr:grpSp>
      <xdr:nvGrpSpPr>
        <xdr:cNvPr id="17" name="SVARBI INFORMACIJA" descr="IMPORTANT DETAIL&#10;Double-click this cell. You'll notice the 100 toward the end. Although it's possible to put numbers in a formula like this, we don't recommend it unless it's absolutely necessary. This is known as a constant, and it's easy to forget that it's there. We recommended referring to another cell instead. That way it's easily seen and not hidden inside a formula&#10;">
          <a:extLst>
            <a:ext uri="{FF2B5EF4-FFF2-40B4-BE49-F238E27FC236}">
              <a16:creationId xmlns:a16="http://schemas.microsoft.com/office/drawing/2014/main" id="{3FA4CD19-AC38-495B-BF13-8CC7D618A0A3}"/>
            </a:ext>
          </a:extLst>
        </xdr:cNvPr>
        <xdr:cNvGrpSpPr/>
      </xdr:nvGrpSpPr>
      <xdr:grpSpPr>
        <a:xfrm>
          <a:off x="6448425" y="10293344"/>
          <a:ext cx="3562349" cy="1955802"/>
          <a:chOff x="6788150" y="10960177"/>
          <a:chExt cx="3714749" cy="1889001"/>
        </a:xfrm>
      </xdr:grpSpPr>
      <xdr:sp macro="" textlink="">
        <xdr:nvSpPr>
          <xdr:cNvPr id="18" name="Instrukcija" descr="IMPORTANT DETAIL&#10;Double-click this cell. You'll notice the 100 toward the end. Although it's possible to put numbers in a formula like this, we don't recommend it unless it's absolutely necessary. This is known as a constant, and it's easy to forget that it's there. We recommend referring to another cell instead, like cell F51. That way it's easily seen and not hidden inside a formula. &#10;&#10;">
            <a:extLst>
              <a:ext uri="{FF2B5EF4-FFF2-40B4-BE49-F238E27FC236}">
                <a16:creationId xmlns:a16="http://schemas.microsoft.com/office/drawing/2014/main" id="{AF74CB95-E04B-4628-9534-53EB2F56F2B2}"/>
              </a:ext>
            </a:extLst>
          </xdr:cNvPr>
          <xdr:cNvSpPr txBox="1"/>
        </xdr:nvSpPr>
        <xdr:spPr>
          <a:xfrm>
            <a:off x="7073899" y="11363322"/>
            <a:ext cx="3429000" cy="14858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lt" sz="1200" b="1" kern="0">
                <a:solidFill>
                  <a:srgbClr val="ED7D31">
                    <a:lumMod val="60000"/>
                    <a:lumOff val="40000"/>
                  </a:srgbClr>
                </a:solidFill>
                <a:latin typeface="+mj-lt"/>
                <a:ea typeface="Segoe UI" pitchFamily="34" charset="0"/>
                <a:cs typeface="Segoe UI Light" panose="020B0502040204020203" pitchFamily="34" charset="0"/>
              </a:rPr>
              <a:t>SVARBI IŠSAMI INFORMACIJA</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lt" sz="1100" b="0" i="0" kern="1200" baseline="0">
                <a:solidFill>
                  <a:schemeClr val="dk1"/>
                </a:solidFill>
                <a:effectLst/>
                <a:latin typeface="+mn-lt"/>
                <a:ea typeface="+mn-ea"/>
                <a:cs typeface="+mn-cs"/>
              </a:rPr>
              <a:t>Dukart spustelėkite šį langelį. Pabaigoje pastebėsite skaičių </a:t>
            </a:r>
            <a:r>
              <a:rPr lang="lt" sz="1100" b="0" i="1" kern="1200" baseline="0">
                <a:solidFill>
                  <a:schemeClr val="dk1"/>
                </a:solidFill>
                <a:effectLst/>
                <a:latin typeface="+mn-lt"/>
                <a:ea typeface="+mn-ea"/>
                <a:cs typeface="+mn-cs"/>
              </a:rPr>
              <a:t>100</a:t>
            </a:r>
            <a:r>
              <a:rPr lang="lt" sz="1100" b="0" i="0" kern="1200" baseline="0">
                <a:solidFill>
                  <a:schemeClr val="dk1"/>
                </a:solidFill>
                <a:effectLst/>
                <a:latin typeface="+mn-lt"/>
                <a:ea typeface="+mn-ea"/>
                <a:cs typeface="+mn-cs"/>
              </a:rPr>
              <a:t>. Į formulę galima įtraukti skaičius tokiu būdu, tačiau to nerekomenduojame, nebent tai būtina. Tai vadinama </a:t>
            </a:r>
            <a:r>
              <a:rPr lang="lt" sz="1100" b="1" i="0" kern="1200" baseline="0">
                <a:solidFill>
                  <a:schemeClr val="dk1"/>
                </a:solidFill>
                <a:effectLst/>
                <a:latin typeface="+mn-lt"/>
                <a:ea typeface="+mn-ea"/>
                <a:cs typeface="+mn-cs"/>
              </a:rPr>
              <a:t>konstanta</a:t>
            </a:r>
            <a:r>
              <a:rPr lang="lt" sz="1100" b="0" i="0" kern="1200" baseline="0">
                <a:solidFill>
                  <a:schemeClr val="dk1"/>
                </a:solidFill>
                <a:effectLst/>
                <a:latin typeface="+mn-lt"/>
                <a:ea typeface="+mn-ea"/>
                <a:cs typeface="+mn-cs"/>
              </a:rPr>
              <a:t> ir lengva pamiršti, kad skaičius ten yra. Vietoj to, rekomenduojame sukurti nuoroda į kitą langelį, pvz., F51. Tokiu būdu skaičius yra lengvai pastebimas ir nepaslėptas formulėje. </a:t>
            </a:r>
            <a:endParaRPr lang="en-US" sz="1100">
              <a:effectLst/>
            </a:endParaRPr>
          </a:p>
        </xdr:txBody>
      </xdr:sp>
      <xdr:pic>
        <xdr:nvPicPr>
          <xdr:cNvPr id="19" name="Didinamasis stiklas" descr="Didinamasis stiklas">
            <a:extLst>
              <a:ext uri="{FF2B5EF4-FFF2-40B4-BE49-F238E27FC236}">
                <a16:creationId xmlns:a16="http://schemas.microsoft.com/office/drawing/2014/main" id="{FE7A8640-5A15-4DEC-B371-7366882F304D}"/>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flipH="1">
            <a:off x="6788150" y="11420475"/>
            <a:ext cx="352313" cy="339611"/>
          </a:xfrm>
          <a:prstGeom prst="rect">
            <a:avLst/>
          </a:prstGeom>
        </xdr:spPr>
      </xdr:pic>
      <xdr:sp macro="" textlink="">
        <xdr:nvSpPr>
          <xdr:cNvPr id="20" name="Rodyklė" descr="Rodyklė">
            <a:extLst>
              <a:ext uri="{FF2B5EF4-FFF2-40B4-BE49-F238E27FC236}">
                <a16:creationId xmlns:a16="http://schemas.microsoft.com/office/drawing/2014/main" id="{AB8210D6-FECA-407C-981C-E62C8196C174}"/>
              </a:ext>
            </a:extLst>
          </xdr:cNvPr>
          <xdr:cNvSpPr/>
        </xdr:nvSpPr>
        <xdr:spPr>
          <a:xfrm rot="3874191">
            <a:off x="8229331" y="10969973"/>
            <a:ext cx="442979" cy="423388"/>
          </a:xfrm>
          <a:prstGeom prst="arc">
            <a:avLst>
              <a:gd name="adj1" fmla="val 15011426"/>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grpSp>
    <xdr:clientData/>
  </xdr:oneCellAnchor>
  <xdr:twoCellAnchor>
    <xdr:from>
      <xdr:col>4</xdr:col>
      <xdr:colOff>7420</xdr:colOff>
      <xdr:row>33</xdr:row>
      <xdr:rowOff>120649</xdr:rowOff>
    </xdr:from>
    <xdr:to>
      <xdr:col>8</xdr:col>
      <xdr:colOff>523874</xdr:colOff>
      <xdr:row>44</xdr:row>
      <xdr:rowOff>104774</xdr:rowOff>
    </xdr:to>
    <xdr:grpSp>
      <xdr:nvGrpSpPr>
        <xdr:cNvPr id="21" name="1 grupė">
          <a:extLst>
            <a:ext uri="{FF2B5EF4-FFF2-40B4-BE49-F238E27FC236}">
              <a16:creationId xmlns:a16="http://schemas.microsoft.com/office/drawing/2014/main" id="{3F056B11-4E4D-47A9-8135-B2004E97874F}"/>
            </a:ext>
          </a:extLst>
        </xdr:cNvPr>
        <xdr:cNvGrpSpPr/>
      </xdr:nvGrpSpPr>
      <xdr:grpSpPr>
        <a:xfrm>
          <a:off x="8151295" y="6978649"/>
          <a:ext cx="3402529" cy="2079625"/>
          <a:chOff x="8151295" y="6978649"/>
          <a:chExt cx="3212029" cy="2079625"/>
        </a:xfrm>
      </xdr:grpSpPr>
      <xdr:pic>
        <xdr:nvPicPr>
          <xdr:cNvPr id="22" name="Būsenos juostos grafinis elementas" descr="Būsenos juostos grafinis elementas Sum: 170">
            <a:extLst>
              <a:ext uri="{FF2B5EF4-FFF2-40B4-BE49-F238E27FC236}">
                <a16:creationId xmlns:a16="http://schemas.microsoft.com/office/drawing/2014/main" id="{196E4958-0361-40F1-BF8B-8639D9AF4D1E}"/>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xdr:blipFill>
        <xdr:spPr>
          <a:xfrm>
            <a:off x="8857854" y="7794725"/>
            <a:ext cx="1114286" cy="200000"/>
          </a:xfrm>
          <a:prstGeom prst="rect">
            <a:avLst/>
          </a:prstGeom>
        </xdr:spPr>
      </xdr:pic>
      <xdr:grpSp>
        <xdr:nvGrpSpPr>
          <xdr:cNvPr id="23" name="IŠBANDYKITE" descr="CHECK THIS OUT&#10;Select these cells. Then in the lower-right corner of the Excel window, look for this:&#10;SUM: 170&#10;That's just another way to quickly find a total&#10;">
            <a:extLst>
              <a:ext uri="{FF2B5EF4-FFF2-40B4-BE49-F238E27FC236}">
                <a16:creationId xmlns:a16="http://schemas.microsoft.com/office/drawing/2014/main" id="{F876B973-142A-4951-8AD8-1F91918F3954}"/>
              </a:ext>
            </a:extLst>
          </xdr:cNvPr>
          <xdr:cNvGrpSpPr/>
        </xdr:nvGrpSpPr>
        <xdr:grpSpPr>
          <a:xfrm>
            <a:off x="8151295" y="6978649"/>
            <a:ext cx="3212029" cy="2079625"/>
            <a:chOff x="7539454" y="7993901"/>
            <a:chExt cx="3051070" cy="2079625"/>
          </a:xfrm>
        </xdr:grpSpPr>
        <xdr:grpSp>
          <xdr:nvGrpSpPr>
            <xdr:cNvPr id="24" name="Laužtinio skliausto linijos">
              <a:extLst>
                <a:ext uri="{FF2B5EF4-FFF2-40B4-BE49-F238E27FC236}">
                  <a16:creationId xmlns:a16="http://schemas.microsoft.com/office/drawing/2014/main" id="{03859C50-AE1C-4D29-8B03-D253F2D64809}"/>
                </a:ext>
              </a:extLst>
            </xdr:cNvPr>
            <xdr:cNvGrpSpPr/>
          </xdr:nvGrpSpPr>
          <xdr:grpSpPr>
            <a:xfrm rot="599914">
              <a:off x="7539454" y="8145377"/>
              <a:ext cx="293814" cy="698211"/>
              <a:chOff x="9871108" y="1184220"/>
              <a:chExt cx="273326" cy="789155"/>
            </a:xfrm>
          </xdr:grpSpPr>
          <xdr:sp macro="" textlink="">
            <xdr:nvSpPr>
              <xdr:cNvPr id="27" name="Kita laužtinio skliausto linija" descr="Laužtinio skliausto linija">
                <a:extLst>
                  <a:ext uri="{FF2B5EF4-FFF2-40B4-BE49-F238E27FC236}">
                    <a16:creationId xmlns:a16="http://schemas.microsoft.com/office/drawing/2014/main" id="{13A46E86-9739-4248-8E84-32A68E6333A4}"/>
                  </a:ext>
                </a:extLst>
              </xdr:cNvPr>
              <xdr:cNvSpPr/>
            </xdr:nvSpPr>
            <xdr:spPr>
              <a:xfrm>
                <a:off x="9871108" y="1184220"/>
                <a:ext cx="273326" cy="262769"/>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28" name="Laužtinio skliausto linija" descr="Laužtinio skliausto linija&#10;">
                <a:extLst>
                  <a:ext uri="{FF2B5EF4-FFF2-40B4-BE49-F238E27FC236}">
                    <a16:creationId xmlns:a16="http://schemas.microsoft.com/office/drawing/2014/main" id="{E9C1D2D1-E623-459F-93E7-7F5116F1141B}"/>
                  </a:ext>
                </a:extLst>
              </xdr:cNvPr>
              <xdr:cNvSpPr/>
            </xdr:nvSpPr>
            <xdr:spPr>
              <a:xfrm>
                <a:off x="9983011" y="1430777"/>
                <a:ext cx="160895" cy="542598"/>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grpSp>
        <xdr:pic>
          <xdr:nvPicPr>
            <xdr:cNvPr id="25" name="Žvaigždutės" descr="Žvaigždutės">
              <a:extLst>
                <a:ext uri="{FF2B5EF4-FFF2-40B4-BE49-F238E27FC236}">
                  <a16:creationId xmlns:a16="http://schemas.microsoft.com/office/drawing/2014/main" id="{57315D09-E281-47F5-9C19-A2A8A62AB668}"/>
                </a:ext>
              </a:extLst>
            </xdr:cNvPr>
            <xdr:cNvPicPr>
              <a:picLocks noChangeAspect="1"/>
            </xdr:cNvPicPr>
          </xdr:nvPicPr>
          <xdr:blipFill>
            <a:blip xmlns:r="http://schemas.openxmlformats.org/officeDocument/2006/relationships" r:embed="rId12">
              <a:extLst>
                <a:ext uri="{96DAC541-7B7A-43D3-8B79-37D633B846F1}">
                  <asvg:svgBlip xmlns:asvg="http://schemas.microsoft.com/office/drawing/2016/SVG/main" r:embed="rId13"/>
                </a:ext>
              </a:extLst>
            </a:blip>
            <a:stretch>
              <a:fillRect/>
            </a:stretch>
          </xdr:blipFill>
          <xdr:spPr>
            <a:xfrm>
              <a:off x="7830674" y="8038700"/>
              <a:ext cx="388098" cy="337815"/>
            </a:xfrm>
            <a:prstGeom prst="rect">
              <a:avLst/>
            </a:prstGeom>
          </xdr:spPr>
        </xdr:pic>
        <xdr:sp macro="" textlink="">
          <xdr:nvSpPr>
            <xdr:cNvPr id="26" name="Instrukcijos" descr="CHECK THIS OUT&#10;Select these cells. Then in the lower-right corner of the Excel window, look for SUM: 170 in the bar.&#10;&#10;That's called the Status Bar, and it's just another way to quickly find a total and other details about a selected cell or range. &#10;">
              <a:extLst>
                <a:ext uri="{FF2B5EF4-FFF2-40B4-BE49-F238E27FC236}">
                  <a16:creationId xmlns:a16="http://schemas.microsoft.com/office/drawing/2014/main" id="{91EADEC8-5C6B-4A21-AE35-70A17AA49C16}"/>
                </a:ext>
              </a:extLst>
            </xdr:cNvPr>
            <xdr:cNvSpPr txBox="1"/>
          </xdr:nvSpPr>
          <xdr:spPr>
            <a:xfrm>
              <a:off x="8132527" y="7993901"/>
              <a:ext cx="2457997" cy="207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lt" sz="1200" b="1" kern="0">
                  <a:solidFill>
                    <a:srgbClr val="ED7D31">
                      <a:lumMod val="60000"/>
                      <a:lumOff val="40000"/>
                    </a:srgbClr>
                  </a:solidFill>
                  <a:latin typeface="+mj-lt"/>
                  <a:ea typeface="Segoe UI" pitchFamily="34" charset="0"/>
                  <a:cs typeface="Segoe UI Light" panose="020B0502040204020203" pitchFamily="34" charset="0"/>
                </a:rPr>
                <a:t>IŠBANDYKITE</a:t>
              </a:r>
            </a:p>
            <a:p>
              <a:pPr lvl="0" rtl="0">
                <a:defRPr/>
              </a:pPr>
              <a:r>
                <a:rPr lang="lt" sz="1100" kern="0">
                  <a:solidFill>
                    <a:schemeClr val="bg2">
                      <a:lumMod val="25000"/>
                    </a:schemeClr>
                  </a:solidFill>
                  <a:latin typeface="+mn-lt"/>
                  <a:ea typeface="Segoe UI" pitchFamily="34" charset="0"/>
                  <a:cs typeface="Segoe UI Light" panose="020B0502040204020203" pitchFamily="34" charset="0"/>
                </a:rPr>
                <a:t>Pažymėkite šiuos langelius. Tada </a:t>
              </a:r>
              <a:r>
                <a:rPr lang="lt" sz="1100" kern="0" baseline="0">
                  <a:solidFill>
                    <a:schemeClr val="bg2">
                      <a:lumMod val="25000"/>
                    </a:schemeClr>
                  </a:solidFill>
                  <a:latin typeface="+mn-lt"/>
                  <a:ea typeface="Segoe UI" pitchFamily="34" charset="0"/>
                  <a:cs typeface="Segoe UI Light" panose="020B0502040204020203" pitchFamily="34" charset="0"/>
                </a:rPr>
                <a:t>„Excel“ lango apatiniame dešiniajame kampe ieškokite:</a:t>
              </a:r>
            </a:p>
            <a:p>
              <a:pPr lvl="0" rtl="0">
                <a:defRPr/>
              </a:pPr>
              <a:br>
                <a:rPr lang="en-US" sz="1100" kern="0" baseline="0">
                  <a:solidFill>
                    <a:schemeClr val="bg2">
                      <a:lumMod val="25000"/>
                    </a:schemeClr>
                  </a:solidFill>
                  <a:latin typeface="+mn-lt"/>
                  <a:ea typeface="Segoe UI" pitchFamily="34" charset="0"/>
                  <a:cs typeface="Segoe UI Light" panose="020B0502040204020203" pitchFamily="34" charset="0"/>
                </a:rPr>
              </a:br>
              <a:endParaRPr lang="en-US" sz="1100" kern="0" baseline="0">
                <a:solidFill>
                  <a:schemeClr val="bg2">
                    <a:lumMod val="25000"/>
                  </a:schemeClr>
                </a:solidFill>
                <a:latin typeface="+mn-lt"/>
                <a:ea typeface="Segoe UI" pitchFamily="34" charset="0"/>
                <a:cs typeface="Segoe UI Light" panose="020B0502040204020203" pitchFamily="34" charset="0"/>
              </a:endParaRPr>
            </a:p>
            <a:p>
              <a:pPr lvl="0" rtl="0">
                <a:defRPr/>
              </a:pPr>
              <a:r>
                <a:rPr lang="lt" sz="1100" kern="0" baseline="0">
                  <a:solidFill>
                    <a:schemeClr val="bg2">
                      <a:lumMod val="25000"/>
                    </a:schemeClr>
                  </a:solidFill>
                  <a:latin typeface="+mn-lt"/>
                  <a:ea typeface="Segoe UI" pitchFamily="34" charset="0"/>
                  <a:cs typeface="Segoe UI Light" panose="020B0502040204020203" pitchFamily="34" charset="0"/>
                </a:rPr>
                <a:t>Tai vadinama būsenos juosta. Tai dar vienas būdas greiti rasti sumą ir kitą informaciją apie pažymėtą langelį arba diapazoną. </a:t>
              </a:r>
              <a:endParaRPr lang="en-US" sz="1100">
                <a:solidFill>
                  <a:schemeClr val="bg2">
                    <a:lumMod val="25000"/>
                  </a:schemeClr>
                </a:solidFill>
                <a:latin typeface="+mn-lt"/>
                <a:ea typeface="Segoe UI" pitchFamily="34" charset="0"/>
                <a:cs typeface="Segoe UI Light" panose="020B0502040204020203" pitchFamily="34" charset="0"/>
              </a:endParaRPr>
            </a:p>
          </xdr:txBody>
        </xdr:sp>
      </xdr:grpSp>
    </xdr:grpSp>
    <xdr:clientData/>
  </xdr:twoCellAnchor>
  <xdr:oneCellAnchor>
    <xdr:from>
      <xdr:col>5</xdr:col>
      <xdr:colOff>676274</xdr:colOff>
      <xdr:row>15</xdr:row>
      <xdr:rowOff>28576</xdr:rowOff>
    </xdr:from>
    <xdr:ext cx="2714624" cy="1390649"/>
    <xdr:grpSp>
      <xdr:nvGrpSpPr>
        <xdr:cNvPr id="29" name="206 grupė" descr="EXTRA CREDIT&#10;Try adding another SUMIF formula here, but add amounts that are less than 100. The result should be 160&#10;">
          <a:extLst>
            <a:ext uri="{FF2B5EF4-FFF2-40B4-BE49-F238E27FC236}">
              <a16:creationId xmlns:a16="http://schemas.microsoft.com/office/drawing/2014/main" id="{7F1767CB-D33E-49A4-AABE-5C819101E316}"/>
            </a:ext>
          </a:extLst>
        </xdr:cNvPr>
        <xdr:cNvGrpSpPr/>
      </xdr:nvGrpSpPr>
      <xdr:grpSpPr>
        <a:xfrm>
          <a:off x="8972549" y="3457576"/>
          <a:ext cx="2714624" cy="1390649"/>
          <a:chOff x="9048750" y="3743325"/>
          <a:chExt cx="2839722" cy="1390649"/>
        </a:xfrm>
      </xdr:grpSpPr>
      <xdr:sp macro="" textlink="">
        <xdr:nvSpPr>
          <xdr:cNvPr id="30" name="Veiksmas" descr="EXTRA CREDIT&#10;Try the COUNT function using any of the methods you've already tried. The COUNT function counts the number of cells in a range that contain numbers.&#10;">
            <a:extLst>
              <a:ext uri="{FF2B5EF4-FFF2-40B4-BE49-F238E27FC236}">
                <a16:creationId xmlns:a16="http://schemas.microsoft.com/office/drawing/2014/main" id="{DE7595E5-69F7-4FBA-BFC3-AFA8B672ABBA}"/>
              </a:ext>
            </a:extLst>
          </xdr:cNvPr>
          <xdr:cNvSpPr txBox="1"/>
        </xdr:nvSpPr>
        <xdr:spPr>
          <a:xfrm>
            <a:off x="9648642" y="3905249"/>
            <a:ext cx="2239830"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lt" sz="1200" b="1" kern="0">
                <a:solidFill>
                  <a:srgbClr val="ED7D31">
                    <a:lumMod val="60000"/>
                    <a:lumOff val="40000"/>
                  </a:srgbClr>
                </a:solidFill>
                <a:latin typeface="+mj-lt"/>
                <a:ea typeface="Segoe UI" pitchFamily="34" charset="0"/>
                <a:cs typeface="Segoe UI" panose="020B0502040204020203" pitchFamily="34" charset="0"/>
              </a:rPr>
              <a:t>PAPILDOMA UŽDUOTIS</a:t>
            </a:r>
            <a:endParaRPr lang="en-US" sz="1200" b="1">
              <a:solidFill>
                <a:srgbClr val="ED7D31">
                  <a:lumMod val="60000"/>
                  <a:lumOff val="40000"/>
                </a:srgbClr>
              </a:solidFill>
              <a:latin typeface="+mj-lt"/>
              <a:ea typeface="Segoe UI" pitchFamily="34" charset="0"/>
              <a:cs typeface="Segoe UI" panose="020B0502040204020203" pitchFamily="34" charset="0"/>
            </a:endParaRPr>
          </a:p>
          <a:p>
            <a:pPr rtl="0" eaLnBrk="1" fontAlgn="auto" latinLnBrk="0" hangingPunct="1"/>
            <a:r>
              <a:rPr lang="lt" sz="1100" b="0" i="0" kern="1200" baseline="0">
                <a:solidFill>
                  <a:schemeClr val="dk1"/>
                </a:solidFill>
                <a:effectLst/>
                <a:latin typeface="+mn-lt"/>
                <a:ea typeface="+mn-ea"/>
                <a:cs typeface="+mn-cs"/>
              </a:rPr>
              <a:t>Pabandykite funkciją </a:t>
            </a:r>
            <a:r>
              <a:rPr lang="lt" sz="1100" b="1" i="0" kern="1200" baseline="0">
                <a:solidFill>
                  <a:schemeClr val="dk1"/>
                </a:solidFill>
                <a:effectLst/>
                <a:latin typeface="+mn-lt"/>
                <a:ea typeface="+mn-ea"/>
                <a:cs typeface="+mn-cs"/>
              </a:rPr>
              <a:t>COUNT </a:t>
            </a:r>
            <a:r>
              <a:rPr lang="lt" sz="1100" b="0" i="0" kern="1200" baseline="0">
                <a:solidFill>
                  <a:schemeClr val="dk1"/>
                </a:solidFill>
                <a:effectLst/>
                <a:latin typeface="+mn-lt"/>
                <a:ea typeface="+mn-ea"/>
                <a:cs typeface="+mn-cs"/>
              </a:rPr>
              <a:t>naudodami bet kurį iš jau išbandytų metodų. Funkcija </a:t>
            </a:r>
            <a:r>
              <a:rPr lang="lt" sz="1100" b="1" i="0" kern="1200" baseline="0">
                <a:solidFill>
                  <a:schemeClr val="dk1"/>
                </a:solidFill>
                <a:effectLst/>
                <a:latin typeface="+mn-lt"/>
                <a:ea typeface="+mn-ea"/>
                <a:cs typeface="+mn-cs"/>
              </a:rPr>
              <a:t>COUNT</a:t>
            </a:r>
            <a:r>
              <a:rPr lang="lt" sz="1100" b="0" i="0" kern="1200" baseline="0">
                <a:solidFill>
                  <a:schemeClr val="dk1"/>
                </a:solidFill>
                <a:effectLst/>
                <a:latin typeface="+mn-lt"/>
                <a:ea typeface="+mn-ea"/>
                <a:cs typeface="+mn-cs"/>
              </a:rPr>
              <a:t> suskaičiuoja diapazone esančių langelių, kuriuose yra skaičių, kiekį.</a:t>
            </a:r>
          </a:p>
        </xdr:txBody>
      </xdr:sp>
      <xdr:pic>
        <xdr:nvPicPr>
          <xdr:cNvPr id="31" name="Papildomos užduoties juosta" descr="Dekoratyvinė juosta">
            <a:extLst>
              <a:ext uri="{FF2B5EF4-FFF2-40B4-BE49-F238E27FC236}">
                <a16:creationId xmlns:a16="http://schemas.microsoft.com/office/drawing/2014/main" id="{40676E18-6FA3-4B09-9FCD-7AE9408F2CD2}"/>
              </a:ext>
            </a:extLst>
          </xdr:cNvPr>
          <xdr:cNvPicPr>
            <a:picLocks noChangeAspect="1"/>
          </xdr:cNvPicPr>
        </xdr:nvPicPr>
        <xdr:blipFill>
          <a:blip xmlns:r="http://schemas.openxmlformats.org/officeDocument/2006/relationships" r:embed="rId14">
            <a:extLst>
              <a:ext uri="{96DAC541-7B7A-43D3-8B79-37D633B846F1}">
                <asvg:svgBlip xmlns:asvg="http://schemas.microsoft.com/office/drawing/2016/SVG/main" r:embed="rId15"/>
              </a:ext>
            </a:extLst>
          </a:blip>
          <a:stretch>
            <a:fillRect/>
          </a:stretch>
        </xdr:blipFill>
        <xdr:spPr>
          <a:xfrm>
            <a:off x="9287099" y="3950551"/>
            <a:ext cx="474289" cy="439736"/>
          </a:xfrm>
          <a:prstGeom prst="rect">
            <a:avLst/>
          </a:prstGeom>
        </xdr:spPr>
      </xdr:pic>
      <xdr:sp macro="" textlink="">
        <xdr:nvSpPr>
          <xdr:cNvPr id="32" name="Papildomos užduoties rodyklė" descr="Rodyklė">
            <a:extLst>
              <a:ext uri="{FF2B5EF4-FFF2-40B4-BE49-F238E27FC236}">
                <a16:creationId xmlns:a16="http://schemas.microsoft.com/office/drawing/2014/main" id="{FBBB72D2-A471-4C85-B096-E37ED321146C}"/>
              </a:ext>
            </a:extLst>
          </xdr:cNvPr>
          <xdr:cNvSpPr/>
        </xdr:nvSpPr>
        <xdr:spPr>
          <a:xfrm rot="15682076" flipH="1">
            <a:off x="9021478" y="3770597"/>
            <a:ext cx="462029" cy="407486"/>
          </a:xfrm>
          <a:prstGeom prst="arc">
            <a:avLst>
              <a:gd name="adj1" fmla="val 11397275"/>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grpSp>
    <xdr:clientData/>
  </xdr:oneCellAnchor>
  <xdr:twoCellAnchor>
    <xdr:from>
      <xdr:col>0</xdr:col>
      <xdr:colOff>355809</xdr:colOff>
      <xdr:row>27</xdr:row>
      <xdr:rowOff>85730</xdr:rowOff>
    </xdr:from>
    <xdr:to>
      <xdr:col>1</xdr:col>
      <xdr:colOff>5241372</xdr:colOff>
      <xdr:row>68</xdr:row>
      <xdr:rowOff>123825</xdr:rowOff>
    </xdr:to>
    <xdr:grpSp>
      <xdr:nvGrpSpPr>
        <xdr:cNvPr id="33" name="3 grupė">
          <a:extLst>
            <a:ext uri="{FF2B5EF4-FFF2-40B4-BE49-F238E27FC236}">
              <a16:creationId xmlns:a16="http://schemas.microsoft.com/office/drawing/2014/main" id="{2AD57E73-CD8F-42E1-AEFA-283D7D87A17E}"/>
            </a:ext>
          </a:extLst>
        </xdr:cNvPr>
        <xdr:cNvGrpSpPr/>
      </xdr:nvGrpSpPr>
      <xdr:grpSpPr>
        <a:xfrm>
          <a:off x="355809" y="5800730"/>
          <a:ext cx="5733288" cy="7848595"/>
          <a:chOff x="355809" y="4791079"/>
          <a:chExt cx="5733288" cy="7848596"/>
        </a:xfrm>
      </xdr:grpSpPr>
      <xdr:sp macro="" textlink="">
        <xdr:nvSpPr>
          <xdr:cNvPr id="34" name="226 stačiakampis" descr="Fonas">
            <a:extLst>
              <a:ext uri="{FF2B5EF4-FFF2-40B4-BE49-F238E27FC236}">
                <a16:creationId xmlns:a16="http://schemas.microsoft.com/office/drawing/2014/main" id="{35C3CE41-B566-4AB1-8CCA-8D3525846773}"/>
              </a:ext>
            </a:extLst>
          </xdr:cNvPr>
          <xdr:cNvSpPr/>
        </xdr:nvSpPr>
        <xdr:spPr>
          <a:xfrm>
            <a:off x="355809" y="4791079"/>
            <a:ext cx="5733288" cy="7848596"/>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cxnSp macro="">
        <xdr:nvCxnSpPr>
          <xdr:cNvPr id="35" name="227 tiesioji jungtis" descr="Dekoratyvinė linija">
            <a:extLst>
              <a:ext uri="{FF2B5EF4-FFF2-40B4-BE49-F238E27FC236}">
                <a16:creationId xmlns:a16="http://schemas.microsoft.com/office/drawing/2014/main" id="{A3AE387F-7203-4B31-A1A1-7A574037327D}"/>
              </a:ext>
            </a:extLst>
          </xdr:cNvPr>
          <xdr:cNvCxnSpPr>
            <a:cxnSpLocks/>
          </xdr:cNvCxnSpPr>
        </xdr:nvCxnSpPr>
        <xdr:spPr>
          <a:xfrm>
            <a:off x="549298" y="5465828"/>
            <a:ext cx="525104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36" name="228 tiesioji jungtis" descr="Dekoratyvinė linija">
            <a:extLst>
              <a:ext uri="{FF2B5EF4-FFF2-40B4-BE49-F238E27FC236}">
                <a16:creationId xmlns:a16="http://schemas.microsoft.com/office/drawing/2014/main" id="{6AEB3AE8-818B-4C56-8597-2C167F451BDA}"/>
              </a:ext>
            </a:extLst>
          </xdr:cNvPr>
          <xdr:cNvCxnSpPr>
            <a:cxnSpLocks/>
          </xdr:cNvCxnSpPr>
        </xdr:nvCxnSpPr>
        <xdr:spPr>
          <a:xfrm>
            <a:off x="549298" y="12411222"/>
            <a:ext cx="525104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37" name="Veiksmas" descr="Daugiau informacijos apie funkcijas&#10;">
            <a:extLst>
              <a:ext uri="{FF2B5EF4-FFF2-40B4-BE49-F238E27FC236}">
                <a16:creationId xmlns:a16="http://schemas.microsoft.com/office/drawing/2014/main" id="{5614C9FC-F24F-46C0-9DC1-555C9B86388F}"/>
              </a:ext>
            </a:extLst>
          </xdr:cNvPr>
          <xdr:cNvSpPr txBox="1"/>
        </xdr:nvSpPr>
        <xdr:spPr>
          <a:xfrm>
            <a:off x="549298" y="4916672"/>
            <a:ext cx="4908527" cy="527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Daugiau informacijos apie funkcijas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sp macro="" textlink="">
        <xdr:nvSpPr>
          <xdr:cNvPr id="38" name="Veiksmas" descr="Go to the Formulas tab and browse through the Function Library, where functions are listed by category, like Text, Date &amp; Time, etc. Insert Function will let you search for functions by name, and launch a function wizard that can help you build your formula. &#10;&#10;When you start typing a function name after you press =, Excel will launch Intellisense, which will list all of the functions starting with the letters you type. When you find the one you want, press Tab, and Excel will automatically finish the function name and enter the opening parenthesis for you. It will also display the optional and required arguments. &#10;&#10;Now let's look at the anatomy of a few functions. The SUM function is structured like this:&#10;&#10;=SUM(D38:D41,H:H&quot;), where SUM is the function name, D38:D41 is the first argument. It's almost always required. H:H is an additional argument, separated by commas.&#10;&#10;">
            <a:extLst>
              <a:ext uri="{FF2B5EF4-FFF2-40B4-BE49-F238E27FC236}">
                <a16:creationId xmlns:a16="http://schemas.microsoft.com/office/drawing/2014/main" id="{7D0DC593-0097-4E34-8242-623096826488}"/>
              </a:ext>
            </a:extLst>
          </xdr:cNvPr>
          <xdr:cNvSpPr txBox="1"/>
        </xdr:nvSpPr>
        <xdr:spPr>
          <a:xfrm>
            <a:off x="564213" y="5559755"/>
            <a:ext cx="5255562" cy="28031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l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Eikite </a:t>
            </a:r>
            <a:r>
              <a:rPr lang="lt"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į skirtuką </a:t>
            </a:r>
            <a:r>
              <a:rPr lang="lt"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Formulės</a:t>
            </a:r>
            <a:r>
              <a:rPr lang="lt"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ir naršykite </a:t>
            </a:r>
            <a:r>
              <a:rPr lang="lt-LT"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Funkcijų biblioteka</a:t>
            </a:r>
            <a:r>
              <a:rPr lang="lt" sz="1100" b="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lt" sz="1100" b="0" kern="1200" baseline="0">
                <a:solidFill>
                  <a:schemeClr val="tx1">
                    <a:lumMod val="75000"/>
                    <a:lumOff val="25000"/>
                  </a:schemeClr>
                </a:solidFill>
                <a:effectLst/>
                <a:latin typeface="Segoe UI" panose="020B0502040204020203" pitchFamily="34" charset="0"/>
                <a:ea typeface="+mn-ea"/>
                <a:cs typeface="Segoe UI" panose="020B0502040204020203" pitchFamily="34" charset="0"/>
              </a:rPr>
              <a:t>kur funkcijos pateikiamos pagal kategoriją, pvz.,</a:t>
            </a:r>
            <a:r>
              <a:rPr lang="lt" sz="1100" b="1" kern="1200" baseline="0">
                <a:solidFill>
                  <a:schemeClr val="tx1">
                    <a:lumMod val="75000"/>
                    <a:lumOff val="25000"/>
                  </a:schemeClr>
                </a:solidFill>
                <a:effectLst/>
                <a:latin typeface="Segoe UI" panose="020B0502040204020203" pitchFamily="34" charset="0"/>
                <a:ea typeface="+mn-ea"/>
                <a:cs typeface="Segoe UI" panose="020B0502040204020203" pitchFamily="34" charset="0"/>
              </a:rPr>
              <a:t> Tekst</a:t>
            </a:r>
            <a:r>
              <a:rPr lang="en-US" sz="1100" b="1" kern="1200" baseline="0">
                <a:solidFill>
                  <a:schemeClr val="tx1">
                    <a:lumMod val="75000"/>
                    <a:lumOff val="25000"/>
                  </a:schemeClr>
                </a:solidFill>
                <a:effectLst/>
                <a:latin typeface="Segoe UI" panose="020B0502040204020203" pitchFamily="34" charset="0"/>
                <a:ea typeface="+mn-ea"/>
                <a:cs typeface="Segoe UI" panose="020B0502040204020203" pitchFamily="34" charset="0"/>
              </a:rPr>
              <a:t>o</a:t>
            </a:r>
            <a:r>
              <a:rPr lang="lt" sz="1100" b="1" kern="1200" baseline="0">
                <a:solidFill>
                  <a:schemeClr val="tx1">
                    <a:lumMod val="75000"/>
                    <a:lumOff val="25000"/>
                  </a:schemeClr>
                </a:solidFill>
                <a:effectLst/>
                <a:latin typeface="Segoe UI" panose="020B0502040204020203" pitchFamily="34" charset="0"/>
                <a:ea typeface="+mn-ea"/>
                <a:cs typeface="Segoe UI" panose="020B0502040204020203" pitchFamily="34" charset="0"/>
              </a:rPr>
              <a:t>, Data ir laik</a:t>
            </a:r>
            <a:r>
              <a:rPr lang="en-US" sz="1100" b="1" kern="1200" baseline="0">
                <a:solidFill>
                  <a:schemeClr val="tx1">
                    <a:lumMod val="75000"/>
                    <a:lumOff val="25000"/>
                  </a:schemeClr>
                </a:solidFill>
                <a:effectLst/>
                <a:latin typeface="Segoe UI" panose="020B0502040204020203" pitchFamily="34" charset="0"/>
                <a:ea typeface="+mn-ea"/>
                <a:cs typeface="Segoe UI" panose="020B0502040204020203" pitchFamily="34" charset="0"/>
              </a:rPr>
              <a:t>o</a:t>
            </a:r>
            <a:r>
              <a:rPr lang="lt" sz="1100" kern="1200" baseline="0">
                <a:solidFill>
                  <a:schemeClr val="tx1">
                    <a:lumMod val="75000"/>
                    <a:lumOff val="25000"/>
                  </a:schemeClr>
                </a:solidFill>
                <a:effectLst/>
                <a:latin typeface="Segoe UI" panose="020B0502040204020203" pitchFamily="34" charset="0"/>
                <a:ea typeface="+mn-ea"/>
                <a:cs typeface="Segoe UI" panose="020B0502040204020203" pitchFamily="34" charset="0"/>
              </a:rPr>
              <a:t> ir kt.</a:t>
            </a:r>
            <a:r>
              <a:rPr lang="lt"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lt" sz="1100" b="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Parinktis</a:t>
            </a:r>
            <a:r>
              <a:rPr lang="lt"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lt"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Įterpti funkciją</a:t>
            </a:r>
            <a:r>
              <a:rPr lang="lt"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leis ieškoti funkcijų pagal pavadinimą ir paleis vedlį, kuris gali padėti sukurti jūsų formulę. </a:t>
            </a:r>
          </a:p>
          <a:p>
            <a:pPr lvl="0" rtl="0">
              <a:defRPr/>
            </a:pPr>
            <a:endPar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r>
              <a:rPr lang="lt"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Kai paspaudę </a:t>
            </a:r>
            <a:r>
              <a:rPr lang="lt"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r>
              <a:rPr lang="lt" sz="1100" b="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lt"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pradėsite rinkti funkcijos pavadinimą, „Excel“ paleis funkciją </a:t>
            </a:r>
            <a:r>
              <a:rPr lang="lt"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IntelliSense</a:t>
            </a:r>
            <a:r>
              <a:rPr lang="lt"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kuri pateiks visas funkcijas, kurių pavadinimai prasideda jūsų įvestomis raidėmis. Radę norimą, paspauskite Tab ir „Excel“ automatiškai užbaigs funkcijos pavadinimą ir įves atidarančiąsias kabutes už jus. Bus taip pat rodomi pasirinktiniai ir privalomi argumentai. </a:t>
            </a:r>
          </a:p>
          <a:p>
            <a:pPr lvl="0" rtl="0">
              <a:defRPr/>
            </a:pPr>
            <a:endPar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endPar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b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br>
            <a:endPar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r>
              <a:rPr lang="lt"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Dabar paanalizuokime kelias funkcijas. Funkcijos </a:t>
            </a:r>
            <a:r>
              <a:rPr lang="lt"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SUM </a:t>
            </a:r>
            <a:r>
              <a:rPr lang="lt"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struktūra yra tokia:</a:t>
            </a: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grpSp>
    <xdr:clientData/>
  </xdr:twoCellAnchor>
  <xdr:twoCellAnchor>
    <xdr:from>
      <xdr:col>1</xdr:col>
      <xdr:colOff>1092941</xdr:colOff>
      <xdr:row>40</xdr:row>
      <xdr:rowOff>152401</xdr:rowOff>
    </xdr:from>
    <xdr:to>
      <xdr:col>1</xdr:col>
      <xdr:colOff>3026274</xdr:colOff>
      <xdr:row>43</xdr:row>
      <xdr:rowOff>171377</xdr:rowOff>
    </xdr:to>
    <xdr:pic>
      <xdr:nvPicPr>
        <xdr:cNvPr id="39" name="212 paveikslėlis">
          <a:extLst>
            <a:ext uri="{FF2B5EF4-FFF2-40B4-BE49-F238E27FC236}">
              <a16:creationId xmlns:a16="http://schemas.microsoft.com/office/drawing/2014/main" id="{BA816777-9A42-45A5-A91D-118662EF2CBC}"/>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xdr:blipFill>
      <xdr:spPr>
        <a:xfrm>
          <a:off x="1178666" y="7772401"/>
          <a:ext cx="0" cy="590476"/>
        </a:xfrm>
        <a:prstGeom prst="rect">
          <a:avLst/>
        </a:prstGeom>
      </xdr:spPr>
    </xdr:pic>
    <xdr:clientData/>
  </xdr:twoCellAnchor>
  <xdr:twoCellAnchor>
    <xdr:from>
      <xdr:col>1</xdr:col>
      <xdr:colOff>557897</xdr:colOff>
      <xdr:row>47</xdr:row>
      <xdr:rowOff>38101</xdr:rowOff>
    </xdr:from>
    <xdr:to>
      <xdr:col>1</xdr:col>
      <xdr:colOff>3790463</xdr:colOff>
      <xdr:row>56</xdr:row>
      <xdr:rowOff>169273</xdr:rowOff>
    </xdr:to>
    <xdr:grpSp>
      <xdr:nvGrpSpPr>
        <xdr:cNvPr id="40" name="213 grupė">
          <a:extLst>
            <a:ext uri="{FF2B5EF4-FFF2-40B4-BE49-F238E27FC236}">
              <a16:creationId xmlns:a16="http://schemas.microsoft.com/office/drawing/2014/main" id="{AEDEBB17-CD10-4B1B-9160-272312F8FBC8}"/>
            </a:ext>
          </a:extLst>
        </xdr:cNvPr>
        <xdr:cNvGrpSpPr/>
      </xdr:nvGrpSpPr>
      <xdr:grpSpPr>
        <a:xfrm>
          <a:off x="1405622" y="9563101"/>
          <a:ext cx="3232566" cy="1845672"/>
          <a:chOff x="4319575" y="4314825"/>
          <a:chExt cx="3211514" cy="1845672"/>
        </a:xfrm>
      </xdr:grpSpPr>
      <xdr:sp macro="" textlink="">
        <xdr:nvSpPr>
          <xdr:cNvPr id="41" name="txt_Formula" descr="=SUM(D38:D41) ">
            <a:extLst>
              <a:ext uri="{FF2B5EF4-FFF2-40B4-BE49-F238E27FC236}">
                <a16:creationId xmlns:a16="http://schemas.microsoft.com/office/drawing/2014/main" id="{65AB7CF3-F909-4C9F-8CAE-A15249815104}"/>
              </a:ext>
            </a:extLst>
          </xdr:cNvPr>
          <xdr:cNvSpPr txBox="1"/>
        </xdr:nvSpPr>
        <xdr:spPr>
          <a:xfrm>
            <a:off x="4386251" y="5629275"/>
            <a:ext cx="3132823" cy="531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rtl="0">
              <a:spcBef>
                <a:spcPts val="0"/>
              </a:spcBef>
              <a:spcAft>
                <a:spcPts val="0"/>
              </a:spcAft>
            </a:pPr>
            <a:r>
              <a:rPr lang="lt" sz="2000">
                <a:solidFill>
                  <a:srgbClr val="000000"/>
                </a:solidFill>
                <a:effectLst/>
                <a:latin typeface="Courier New" panose="02070309020205020404" pitchFamily="49" charset="0"/>
                <a:ea typeface="Times New Roman" panose="02020603050405020304" pitchFamily="18" charset="0"/>
              </a:rPr>
              <a:t>=SUM(D35:D38</a:t>
            </a:r>
            <a:r>
              <a:rPr lang="en-US" sz="2000">
                <a:solidFill>
                  <a:srgbClr val="000000"/>
                </a:solidFill>
                <a:effectLst/>
                <a:latin typeface="Courier New" panose="02070309020205020404" pitchFamily="49" charset="0"/>
                <a:ea typeface="Times New Roman" panose="02020603050405020304" pitchFamily="18" charset="0"/>
              </a:rPr>
              <a:t>;</a:t>
            </a:r>
            <a:r>
              <a:rPr lang="lt" sz="2000">
                <a:solidFill>
                  <a:srgbClr val="000000"/>
                </a:solidFill>
                <a:effectLst/>
                <a:latin typeface="Courier New" panose="02070309020205020404" pitchFamily="49" charset="0"/>
                <a:ea typeface="Times New Roman" panose="02020603050405020304" pitchFamily="18" charset="0"/>
              </a:rPr>
              <a:t>H:H)</a:t>
            </a:r>
            <a:endParaRPr lang="en-US" sz="2000">
              <a:effectLst/>
              <a:latin typeface="Times New Roman" panose="02020603050405020304" pitchFamily="18" charset="0"/>
              <a:ea typeface="Times New Roman" panose="02020603050405020304" pitchFamily="18" charset="0"/>
            </a:endParaRPr>
          </a:p>
        </xdr:txBody>
      </xdr:sp>
      <xdr:grpSp>
        <xdr:nvGrpSpPr>
          <xdr:cNvPr id="42" name="219 grupė">
            <a:extLst>
              <a:ext uri="{FF2B5EF4-FFF2-40B4-BE49-F238E27FC236}">
                <a16:creationId xmlns:a16="http://schemas.microsoft.com/office/drawing/2014/main" id="{D08EB913-3A31-4B88-8937-CC3DA55D14C3}"/>
              </a:ext>
            </a:extLst>
          </xdr:cNvPr>
          <xdr:cNvGrpSpPr/>
        </xdr:nvGrpSpPr>
        <xdr:grpSpPr>
          <a:xfrm>
            <a:off x="4319575" y="4314825"/>
            <a:ext cx="3211514" cy="1394627"/>
            <a:chOff x="4319575" y="4314825"/>
            <a:chExt cx="3211514" cy="1394627"/>
          </a:xfrm>
        </xdr:grpSpPr>
        <xdr:sp macro="" textlink="">
          <xdr:nvSpPr>
            <xdr:cNvPr id="43" name="FormulėsViršutinisRiestinisSkliaustas">
              <a:extLst>
                <a:ext uri="{FF2B5EF4-FFF2-40B4-BE49-F238E27FC236}">
                  <a16:creationId xmlns:a16="http://schemas.microsoft.com/office/drawing/2014/main" id="{A7234E80-2290-4E67-8774-9BA39A3AE294}"/>
                </a:ext>
              </a:extLst>
            </xdr:cNvPr>
            <xdr:cNvSpPr/>
          </xdr:nvSpPr>
          <xdr:spPr>
            <a:xfrm rot="5400000">
              <a:off x="6360698" y="5216926"/>
              <a:ext cx="499277" cy="485776"/>
            </a:xfrm>
            <a:prstGeom prst="leftBrace">
              <a:avLst>
                <a:gd name="adj1" fmla="val 8333"/>
                <a:gd name="adj2" fmla="val 26470"/>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44" name="FormulėsViršutinisRiestinisSkliaustas">
              <a:extLst>
                <a:ext uri="{FF2B5EF4-FFF2-40B4-BE49-F238E27FC236}">
                  <a16:creationId xmlns:a16="http://schemas.microsoft.com/office/drawing/2014/main" id="{443F02F2-5F55-4791-8934-D01931DF5963}"/>
                </a:ext>
              </a:extLst>
            </xdr:cNvPr>
            <xdr:cNvSpPr/>
          </xdr:nvSpPr>
          <xdr:spPr>
            <a:xfrm rot="5400000">
              <a:off x="5417725" y="4921652"/>
              <a:ext cx="499277" cy="1057275"/>
            </a:xfrm>
            <a:prstGeom prst="leftBrace">
              <a:avLst>
                <a:gd name="adj1" fmla="val 8333"/>
                <a:gd name="adj2" fmla="val 23874"/>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45" name="FormulėsViršutinisRiestinisSkliaustas">
              <a:extLst>
                <a:ext uri="{FF2B5EF4-FFF2-40B4-BE49-F238E27FC236}">
                  <a16:creationId xmlns:a16="http://schemas.microsoft.com/office/drawing/2014/main" id="{027A588F-06BB-486B-811F-D2214262A0A7}"/>
                </a:ext>
              </a:extLst>
            </xdr:cNvPr>
            <xdr:cNvSpPr/>
          </xdr:nvSpPr>
          <xdr:spPr>
            <a:xfrm rot="5400000">
              <a:off x="4536182" y="5202160"/>
              <a:ext cx="499277" cy="477209"/>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46" name="txt_FormulaCalloutUpper" descr="Funkcijos pavadinimas&#10;">
              <a:extLst>
                <a:ext uri="{FF2B5EF4-FFF2-40B4-BE49-F238E27FC236}">
                  <a16:creationId xmlns:a16="http://schemas.microsoft.com/office/drawing/2014/main" id="{F297F852-4C5A-4E20-858F-1F00510A96A1}"/>
                </a:ext>
              </a:extLst>
            </xdr:cNvPr>
            <xdr:cNvSpPr txBox="1">
              <a:spLocks noChangeArrowheads="1"/>
            </xdr:cNvSpPr>
          </xdr:nvSpPr>
          <xdr:spPr bwMode="auto">
            <a:xfrm>
              <a:off x="4319575" y="4314825"/>
              <a:ext cx="1013603" cy="10134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lt" sz="1100">
                  <a:effectLst/>
                  <a:latin typeface="Calibri" panose="020F0502020204030204" pitchFamily="34" charset="0"/>
                  <a:ea typeface="Calibri" panose="020F0502020204030204" pitchFamily="34" charset="0"/>
                  <a:cs typeface="Times New Roman" panose="02020603050405020304" pitchFamily="18" charset="0"/>
                </a:rPr>
                <a:t>Funkcijos pavadinimas.</a:t>
              </a:r>
            </a:p>
          </xdr:txBody>
        </xdr:sp>
        <xdr:sp macro="" textlink="">
          <xdr:nvSpPr>
            <xdr:cNvPr id="47" name="txt_FormulaCalloutUpper" descr="Pirmasis argumentas. Jis beveik visada privalomas.&#10;&#10;">
              <a:extLst>
                <a:ext uri="{FF2B5EF4-FFF2-40B4-BE49-F238E27FC236}">
                  <a16:creationId xmlns:a16="http://schemas.microsoft.com/office/drawing/2014/main" id="{2600D00A-38B3-4548-B36C-3A58D1F93467}"/>
                </a:ext>
              </a:extLst>
            </xdr:cNvPr>
            <xdr:cNvSpPr txBox="1">
              <a:spLocks noChangeArrowheads="1"/>
            </xdr:cNvSpPr>
          </xdr:nvSpPr>
          <xdr:spPr bwMode="auto">
            <a:xfrm>
              <a:off x="5472101" y="4324350"/>
              <a:ext cx="973138" cy="10134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lt" sz="1100">
                  <a:effectLst/>
                  <a:latin typeface="Calibri" panose="020F0502020204030204" pitchFamily="34" charset="0"/>
                  <a:ea typeface="Calibri" panose="020F0502020204030204" pitchFamily="34" charset="0"/>
                  <a:cs typeface="Times New Roman" panose="02020603050405020304" pitchFamily="18" charset="0"/>
                </a:rPr>
                <a:t>Pirmasis argumentas. Jis beveik visada privalomas.</a:t>
              </a:r>
            </a:p>
          </xdr:txBody>
        </xdr:sp>
        <xdr:sp macro="" textlink="">
          <xdr:nvSpPr>
            <xdr:cNvPr id="48" name="txt_FormulaCalloutUpper" descr="Papildomi argumentai, atskirti kableliais (,).&#10;&#10;">
              <a:extLst>
                <a:ext uri="{FF2B5EF4-FFF2-40B4-BE49-F238E27FC236}">
                  <a16:creationId xmlns:a16="http://schemas.microsoft.com/office/drawing/2014/main" id="{953B3C5D-915B-4FA1-8CC7-8A5F24E0C55C}"/>
                </a:ext>
              </a:extLst>
            </xdr:cNvPr>
            <xdr:cNvSpPr txBox="1">
              <a:spLocks noChangeArrowheads="1"/>
            </xdr:cNvSpPr>
          </xdr:nvSpPr>
          <xdr:spPr bwMode="auto">
            <a:xfrm>
              <a:off x="6557951" y="4333875"/>
              <a:ext cx="973138" cy="10134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lt" sz="1100">
                  <a:effectLst/>
                  <a:latin typeface="Calibri" panose="020F0502020204030204" pitchFamily="34" charset="0"/>
                  <a:ea typeface="Calibri" panose="020F0502020204030204" pitchFamily="34" charset="0"/>
                  <a:cs typeface="Times New Roman" panose="02020603050405020304" pitchFamily="18" charset="0"/>
                </a:rPr>
                <a:t>Papildomi argumentai, atskirti kableliais (</a:t>
              </a:r>
              <a:r>
                <a:rPr lang="en-US" sz="1100">
                  <a:effectLst/>
                  <a:latin typeface="Calibri" panose="020F0502020204030204" pitchFamily="34" charset="0"/>
                  <a:ea typeface="Calibri" panose="020F0502020204030204" pitchFamily="34" charset="0"/>
                  <a:cs typeface="Times New Roman" panose="02020603050405020304" pitchFamily="18" charset="0"/>
                </a:rPr>
                <a:t>;</a:t>
              </a:r>
              <a:r>
                <a:rPr lang="lt" sz="1100">
                  <a:effectLst/>
                  <a:latin typeface="Calibri" panose="020F0502020204030204" pitchFamily="34" charset="0"/>
                  <a:ea typeface="Calibri" panose="020F0502020204030204" pitchFamily="34" charset="0"/>
                  <a:cs typeface="Times New Roman" panose="02020603050405020304" pitchFamily="18" charset="0"/>
                </a:rPr>
                <a:t>).</a:t>
              </a:r>
            </a:p>
          </xdr:txBody>
        </xdr:sp>
      </xdr:grpSp>
    </xdr:grpSp>
    <xdr:clientData/>
  </xdr:twoCellAnchor>
  <xdr:twoCellAnchor>
    <xdr:from>
      <xdr:col>0</xdr:col>
      <xdr:colOff>547558</xdr:colOff>
      <xdr:row>55</xdr:row>
      <xdr:rowOff>142876</xdr:rowOff>
    </xdr:from>
    <xdr:to>
      <xdr:col>1</xdr:col>
      <xdr:colOff>5048250</xdr:colOff>
      <xdr:row>60</xdr:row>
      <xdr:rowOff>38100</xdr:rowOff>
    </xdr:to>
    <xdr:sp macro="" textlink="">
      <xdr:nvSpPr>
        <xdr:cNvPr id="49" name="txt_Step" descr="Jei funkcija SUM galėtų prabilti, ji pasakytų „grąžinkime visų langeliuose nuo D38 iki D41 esančių reikšmių sumą ir visą stulpelį H“. Dabar pabandykime vieną funkciją, kuriai nereikia jokių argumentų.&#10;">
          <a:extLst>
            <a:ext uri="{FF2B5EF4-FFF2-40B4-BE49-F238E27FC236}">
              <a16:creationId xmlns:a16="http://schemas.microsoft.com/office/drawing/2014/main" id="{CE5316C9-2ECC-4584-9835-0DA726D80DCF}"/>
            </a:ext>
          </a:extLst>
        </xdr:cNvPr>
        <xdr:cNvSpPr txBox="1"/>
      </xdr:nvSpPr>
      <xdr:spPr>
        <a:xfrm>
          <a:off x="547558" y="10620376"/>
          <a:ext cx="633542" cy="8477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Jei funkcija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galėtų prabilti, ji pasakytų „grąžinkime visų langeliuose nuo D35 iki D38 esančių reikšmių sumą ir visą stulpelį H“. </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Pabandykime funkciją, kuriai nebūtini jokie argumentai.</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xdr:from>
      <xdr:col>1</xdr:col>
      <xdr:colOff>612603</xdr:colOff>
      <xdr:row>60</xdr:row>
      <xdr:rowOff>133351</xdr:rowOff>
    </xdr:from>
    <xdr:to>
      <xdr:col>1</xdr:col>
      <xdr:colOff>3800475</xdr:colOff>
      <xdr:row>67</xdr:row>
      <xdr:rowOff>188323</xdr:rowOff>
    </xdr:to>
    <xdr:grpSp>
      <xdr:nvGrpSpPr>
        <xdr:cNvPr id="50" name="2 grupė">
          <a:extLst>
            <a:ext uri="{FF2B5EF4-FFF2-40B4-BE49-F238E27FC236}">
              <a16:creationId xmlns:a16="http://schemas.microsoft.com/office/drawing/2014/main" id="{55D2D738-66EB-4A3B-96E3-D24BDA26F183}"/>
            </a:ext>
          </a:extLst>
        </xdr:cNvPr>
        <xdr:cNvGrpSpPr/>
      </xdr:nvGrpSpPr>
      <xdr:grpSpPr>
        <a:xfrm>
          <a:off x="1460328" y="12134851"/>
          <a:ext cx="3187872" cy="1388472"/>
          <a:chOff x="1736553" y="11125201"/>
          <a:chExt cx="3187872" cy="1388472"/>
        </a:xfrm>
      </xdr:grpSpPr>
      <xdr:sp macro="" textlink="">
        <xdr:nvSpPr>
          <xdr:cNvPr id="51" name="FormulėsViršutinisRiestinisSkliaustas">
            <a:extLst>
              <a:ext uri="{FF2B5EF4-FFF2-40B4-BE49-F238E27FC236}">
                <a16:creationId xmlns:a16="http://schemas.microsoft.com/office/drawing/2014/main" id="{D42092B8-823D-446C-B8B0-195D4D7B5E7F}"/>
              </a:ext>
            </a:extLst>
          </xdr:cNvPr>
          <xdr:cNvSpPr/>
        </xdr:nvSpPr>
        <xdr:spPr>
          <a:xfrm rot="5400000">
            <a:off x="2972815" y="11252314"/>
            <a:ext cx="499277" cy="1064207"/>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52" name="txt_Formula" descr="=TODAY()">
            <a:extLst>
              <a:ext uri="{FF2B5EF4-FFF2-40B4-BE49-F238E27FC236}">
                <a16:creationId xmlns:a16="http://schemas.microsoft.com/office/drawing/2014/main" id="{EA15BA06-39DF-40D0-98F0-CA4C4B2D2992}"/>
              </a:ext>
            </a:extLst>
          </xdr:cNvPr>
          <xdr:cNvSpPr txBox="1"/>
        </xdr:nvSpPr>
        <xdr:spPr>
          <a:xfrm>
            <a:off x="2560450" y="11982451"/>
            <a:ext cx="1821613" cy="531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rtl="0">
              <a:spcBef>
                <a:spcPts val="0"/>
              </a:spcBef>
              <a:spcAft>
                <a:spcPts val="0"/>
              </a:spcAft>
            </a:pPr>
            <a:r>
              <a:rPr lang="lt" sz="2000">
                <a:solidFill>
                  <a:srgbClr val="000000"/>
                </a:solidFill>
                <a:effectLst/>
                <a:latin typeface="Courier New" panose="02070309020205020404" pitchFamily="49" charset="0"/>
                <a:ea typeface="Times New Roman" panose="02020603050405020304" pitchFamily="18" charset="0"/>
              </a:rPr>
              <a:t>=TODAY()</a:t>
            </a:r>
            <a:endParaRPr lang="en-US" sz="2000">
              <a:effectLst/>
              <a:latin typeface="Times New Roman" panose="02020603050405020304" pitchFamily="18" charset="0"/>
              <a:ea typeface="Times New Roman" panose="02020603050405020304" pitchFamily="18" charset="0"/>
            </a:endParaRPr>
          </a:p>
        </xdr:txBody>
      </xdr:sp>
      <xdr:sp macro="" textlink="">
        <xdr:nvSpPr>
          <xdr:cNvPr id="53" name="txt_FormulaCalloutUpper" descr="Funkcija TODAY grąžina šiandienos datą. Ji automatiškai atnaujinama, kai „Excel“ perskaičiuoja.&#10;&#10;">
            <a:extLst>
              <a:ext uri="{FF2B5EF4-FFF2-40B4-BE49-F238E27FC236}">
                <a16:creationId xmlns:a16="http://schemas.microsoft.com/office/drawing/2014/main" id="{7AB66B01-33E7-41C3-B6F8-CE1E0E9AF1DD}"/>
              </a:ext>
            </a:extLst>
          </xdr:cNvPr>
          <xdr:cNvSpPr txBox="1">
            <a:spLocks noChangeArrowheads="1"/>
          </xdr:cNvSpPr>
        </xdr:nvSpPr>
        <xdr:spPr bwMode="auto">
          <a:xfrm>
            <a:off x="1736553" y="11125201"/>
            <a:ext cx="3187872" cy="46672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lt" sz="1100">
                <a:effectLst/>
                <a:latin typeface="Calibri" panose="020F0502020204030204" pitchFamily="34" charset="0"/>
                <a:ea typeface="Calibri" panose="020F0502020204030204" pitchFamily="34" charset="0"/>
                <a:cs typeface="Times New Roman" panose="02020603050405020304" pitchFamily="18" charset="0"/>
              </a:rPr>
              <a:t>Funkcija </a:t>
            </a:r>
            <a:r>
              <a:rPr lang="lt" sz="1100" b="1">
                <a:effectLst/>
                <a:latin typeface="Calibri" panose="020F0502020204030204" pitchFamily="34" charset="0"/>
                <a:ea typeface="Calibri" panose="020F0502020204030204" pitchFamily="34" charset="0"/>
                <a:cs typeface="Times New Roman" panose="02020603050405020304" pitchFamily="18" charset="0"/>
              </a:rPr>
              <a:t>TODAY</a:t>
            </a:r>
            <a:r>
              <a:rPr lang="lt" sz="1100">
                <a:effectLst/>
                <a:latin typeface="Calibri" panose="020F0502020204030204" pitchFamily="34" charset="0"/>
                <a:ea typeface="Calibri" panose="020F0502020204030204" pitchFamily="34" charset="0"/>
                <a:cs typeface="Times New Roman" panose="02020603050405020304" pitchFamily="18" charset="0"/>
              </a:rPr>
              <a:t> grąžina šiandienos datą. Ji automatiškai </a:t>
            </a:r>
            <a:r>
              <a:rPr lang="lt" sz="1100" baseline="0">
                <a:effectLst/>
                <a:latin typeface="Calibri" panose="020F0502020204030204" pitchFamily="34" charset="0"/>
                <a:ea typeface="Calibri" panose="020F0502020204030204" pitchFamily="34" charset="0"/>
                <a:cs typeface="Times New Roman" panose="02020603050405020304" pitchFamily="18" charset="0"/>
              </a:rPr>
              <a:t>atnaujinama, kai „Excel“ perskaičiuoja.</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0</xdr:col>
      <xdr:colOff>342900</xdr:colOff>
      <xdr:row>0</xdr:row>
      <xdr:rowOff>352424</xdr:rowOff>
    </xdr:from>
    <xdr:to>
      <xdr:col>1</xdr:col>
      <xdr:colOff>5229225</xdr:colOff>
      <xdr:row>26</xdr:row>
      <xdr:rowOff>104776</xdr:rowOff>
    </xdr:to>
    <xdr:grpSp>
      <xdr:nvGrpSpPr>
        <xdr:cNvPr id="54" name="231 grupė">
          <a:extLst>
            <a:ext uri="{FF2B5EF4-FFF2-40B4-BE49-F238E27FC236}">
              <a16:creationId xmlns:a16="http://schemas.microsoft.com/office/drawing/2014/main" id="{E6496560-25F6-4BE0-9A09-ECCD345D568A}"/>
            </a:ext>
          </a:extLst>
        </xdr:cNvPr>
        <xdr:cNvGrpSpPr/>
      </xdr:nvGrpSpPr>
      <xdr:grpSpPr>
        <a:xfrm>
          <a:off x="342900" y="352424"/>
          <a:ext cx="5734050" cy="5276852"/>
          <a:chOff x="323850" y="276224"/>
          <a:chExt cx="5734050" cy="5073437"/>
        </a:xfrm>
      </xdr:grpSpPr>
      <xdr:sp macro="" textlink="">
        <xdr:nvSpPr>
          <xdr:cNvPr id="55" name="txt_TourBackground" descr="Fonas">
            <a:extLst>
              <a:ext uri="{FF2B5EF4-FFF2-40B4-BE49-F238E27FC236}">
                <a16:creationId xmlns:a16="http://schemas.microsoft.com/office/drawing/2014/main" id="{187FAC9F-9293-475B-91D2-256215D21997}"/>
              </a:ext>
            </a:extLst>
          </xdr:cNvPr>
          <xdr:cNvSpPr/>
        </xdr:nvSpPr>
        <xdr:spPr>
          <a:xfrm>
            <a:off x="323850" y="276224"/>
            <a:ext cx="5734050" cy="5073437"/>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56" name="txt_TourHeader" descr="Įvadas į funkcijas">
            <a:extLst>
              <a:ext uri="{FF2B5EF4-FFF2-40B4-BE49-F238E27FC236}">
                <a16:creationId xmlns:a16="http://schemas.microsoft.com/office/drawing/2014/main" id="{A07E1F7C-0F07-48F8-A83F-DDB32D7F8BF4}"/>
              </a:ext>
            </a:extLst>
          </xdr:cNvPr>
          <xdr:cNvSpPr txBox="1"/>
        </xdr:nvSpPr>
        <xdr:spPr>
          <a:xfrm>
            <a:off x="536578" y="371474"/>
            <a:ext cx="5251444"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Įvadas į funkcijas</a:t>
            </a:r>
          </a:p>
        </xdr:txBody>
      </xdr:sp>
      <xdr:cxnSp macro="">
        <xdr:nvCxnSpPr>
          <xdr:cNvPr id="57" name="txt_TourLine1" descr="Dekoratyvinė linija">
            <a:extLst>
              <a:ext uri="{FF2B5EF4-FFF2-40B4-BE49-F238E27FC236}">
                <a16:creationId xmlns:a16="http://schemas.microsoft.com/office/drawing/2014/main" id="{22500F2D-303B-4B25-A117-FA5E34082D1E}"/>
              </a:ext>
            </a:extLst>
          </xdr:cNvPr>
          <xdr:cNvCxnSpPr>
            <a:cxnSpLocks/>
          </xdr:cNvCxnSpPr>
        </xdr:nvCxnSpPr>
        <xdr:spPr>
          <a:xfrm>
            <a:off x="536578" y="897187"/>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58" name="txt_TourLine2" descr="Dekoratyvinė linija">
            <a:extLst>
              <a:ext uri="{FF2B5EF4-FFF2-40B4-BE49-F238E27FC236}">
                <a16:creationId xmlns:a16="http://schemas.microsoft.com/office/drawing/2014/main" id="{B2C0C4C5-E223-43D1-B743-E60F291BF8C6}"/>
              </a:ext>
            </a:extLst>
          </xdr:cNvPr>
          <xdr:cNvCxnSpPr>
            <a:cxnSpLocks/>
          </xdr:cNvCxnSpPr>
        </xdr:nvCxnSpPr>
        <xdr:spPr>
          <a:xfrm>
            <a:off x="536578" y="4228970"/>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59" name="txt_TourIntro" descr="Funkcijos suteikia galimybę atlikti įvairių dalykų, pvz., atlikti matematines operacijas, ieškoti reikšmių ar net skaičiuoti datą ir laiką. Pabandykime keletą būdų sudėti reikšmės naudojant funkciją SUM.&#10;">
            <a:extLst>
              <a:ext uri="{FF2B5EF4-FFF2-40B4-BE49-F238E27FC236}">
                <a16:creationId xmlns:a16="http://schemas.microsoft.com/office/drawing/2014/main" id="{D6608905-6CF0-499B-AC18-93B6CC3A505A}"/>
              </a:ext>
            </a:extLst>
          </xdr:cNvPr>
          <xdr:cNvSpPr txBox="1"/>
        </xdr:nvSpPr>
        <xdr:spPr>
          <a:xfrm>
            <a:off x="543088" y="976391"/>
            <a:ext cx="5251444" cy="618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Funkcijos suteikia galimybę atlikti įvairių dalykų, pvz., atlikti matematines operacijas, ieškoti reikšmių ar net skaičiuoti datą ir laiką. Pabandykime keletą būdų sudėti reikšmės naudojant funkciją </a:t>
            </a:r>
            <a:r>
              <a:rPr lang="lt"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SUM</a:t>
            </a:r>
            <a:r>
              <a:rPr lang="lt"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t>
            </a:r>
          </a:p>
        </xdr:txBody>
      </xdr:sp>
      <xdr:grpSp>
        <xdr:nvGrpSpPr>
          <xdr:cNvPr id="60" name="grp_Step">
            <a:extLst>
              <a:ext uri="{FF2B5EF4-FFF2-40B4-BE49-F238E27FC236}">
                <a16:creationId xmlns:a16="http://schemas.microsoft.com/office/drawing/2014/main" id="{9AB65E8A-7E08-470E-92E8-E22970984B78}"/>
              </a:ext>
            </a:extLst>
          </xdr:cNvPr>
          <xdr:cNvGrpSpPr/>
        </xdr:nvGrpSpPr>
        <xdr:grpSpPr>
          <a:xfrm>
            <a:off x="542925" y="1638300"/>
            <a:ext cx="5295901" cy="577157"/>
            <a:chOff x="609600" y="7810500"/>
            <a:chExt cx="5261542" cy="577157"/>
          </a:xfrm>
        </xdr:grpSpPr>
        <xdr:sp macro="" textlink="">
          <xdr:nvSpPr>
            <xdr:cNvPr id="69" name="txt_Step" descr="Po vaisių kiekio stulpelio (langelis D7) įveskite =SUM(D3:D6) arba surinkite =SUM(, tada pele pažymėkite tą diapazoną ir paspauskite „Enter“. Bus susumuotos reikšmės langeliuose D3, D4, D5 ir D6. Atsakymas turėtų būti 170.&#10;&#10;&#10;&#10;">
              <a:extLst>
                <a:ext uri="{FF2B5EF4-FFF2-40B4-BE49-F238E27FC236}">
                  <a16:creationId xmlns:a16="http://schemas.microsoft.com/office/drawing/2014/main" id="{3BD0584D-7F20-44D1-B540-40AD67094211}"/>
                </a:ext>
              </a:extLst>
            </xdr:cNvPr>
            <xdr:cNvSpPr txBox="1"/>
          </xdr:nvSpPr>
          <xdr:spPr>
            <a:xfrm>
              <a:off x="1017295" y="7833408"/>
              <a:ext cx="4853847"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Po vaisių kiekio stulpelio (langelis D7) įveskite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=SUM(D3:D6)</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arba surinkite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tada pele pažymėkite tą diapazoną ir paspauskite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Enter</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Bus susumuotos reikšmės langeliuose D3, D4, D5 ir D6. Atsakymas turėtų būti 170.</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70" name="shp_Step" descr="1">
              <a:extLst>
                <a:ext uri="{FF2B5EF4-FFF2-40B4-BE49-F238E27FC236}">
                  <a16:creationId xmlns:a16="http://schemas.microsoft.com/office/drawing/2014/main" id="{44D17D40-A54D-4D70-8D9C-F678D3334CC1}"/>
                </a:ext>
              </a:extLst>
            </xdr:cNvPr>
            <xdr:cNvSpPr/>
          </xdr:nvSpPr>
          <xdr:spPr>
            <a:xfrm>
              <a:off x="609600"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lt" sz="1600">
                  <a:latin typeface="Segoe UI Semibold" panose="020B0702040204020203" pitchFamily="34" charset="0"/>
                  <a:cs typeface="Segoe UI Semibold" panose="020B0702040204020203" pitchFamily="34" charset="0"/>
                </a:rPr>
                <a:t>1</a:t>
              </a:r>
            </a:p>
          </xdr:txBody>
        </xdr:sp>
      </xdr:grpSp>
      <xdr:grpSp>
        <xdr:nvGrpSpPr>
          <xdr:cNvPr id="61" name="grp_Step">
            <a:extLst>
              <a:ext uri="{FF2B5EF4-FFF2-40B4-BE49-F238E27FC236}">
                <a16:creationId xmlns:a16="http://schemas.microsoft.com/office/drawing/2014/main" id="{30F0D8B4-2B04-41DE-A4F9-8EA8482BBC5F}"/>
              </a:ext>
            </a:extLst>
          </xdr:cNvPr>
          <xdr:cNvGrpSpPr/>
        </xdr:nvGrpSpPr>
        <xdr:grpSpPr>
          <a:xfrm>
            <a:off x="542925" y="2408713"/>
            <a:ext cx="5220101" cy="1127698"/>
            <a:chOff x="609600" y="8042750"/>
            <a:chExt cx="5186234" cy="1127698"/>
          </a:xfrm>
        </xdr:grpSpPr>
        <xdr:sp macro="" textlink="">
          <xdr:nvSpPr>
            <xdr:cNvPr id="67" name="txt_Step" descr="Dabar pabandykime automatinę sudėtį. Pažymėkite geltoną langelį po mėsos stulpeliu (langelis G7), tada eikite į Formulės &gt; Automatinė sudėtis &gt; pasirinkite SUM. Matysite, kaip „Excel“ automatiškai įves formulę už jus. Patvirtinkite ją paspaudę „Enter“. Automatinės sudėties priemonėje yra visos dažniausiai naudojamos funkcijos.&#10;&#10;">
              <a:extLst>
                <a:ext uri="{FF2B5EF4-FFF2-40B4-BE49-F238E27FC236}">
                  <a16:creationId xmlns:a16="http://schemas.microsoft.com/office/drawing/2014/main" id="{E436A592-1902-4D41-96F1-C36C5804D2F5}"/>
                </a:ext>
              </a:extLst>
            </xdr:cNvPr>
            <xdr:cNvSpPr txBox="1"/>
          </xdr:nvSpPr>
          <xdr:spPr>
            <a:xfrm>
              <a:off x="1017295" y="8084708"/>
              <a:ext cx="4778539" cy="10857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Dabar pabandykime </a:t>
              </a:r>
              <a:r>
                <a:rPr lang="lt-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Automatinė sudėtis</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Pažymėkite geltoną langelį po mėsos stulpeliu (langelis G7), tada eikite į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Formulės</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Automatinė sudėtis</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pasirinkite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Matysite, kaip „Excel“ automatiškai įves formulę už jus. Patvirtinkite ją paspaudę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Enter</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Automatinės sudėties </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priemonėje yra visos dažniausiai naudojamos funkcijos.</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68" name="shp_Step" descr="2">
              <a:extLst>
                <a:ext uri="{FF2B5EF4-FFF2-40B4-BE49-F238E27FC236}">
                  <a16:creationId xmlns:a16="http://schemas.microsoft.com/office/drawing/2014/main" id="{9DFA7CCC-2D83-4EA1-A30C-6D997E64D76E}"/>
                </a:ext>
              </a:extLst>
            </xdr:cNvPr>
            <xdr:cNvSpPr/>
          </xdr:nvSpPr>
          <xdr:spPr>
            <a:xfrm>
              <a:off x="609600" y="804275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lt" sz="1600">
                  <a:latin typeface="Segoe UI Semibold" panose="020B0702040204020203" pitchFamily="34" charset="0"/>
                  <a:cs typeface="Segoe UI Semibold" panose="020B0702040204020203" pitchFamily="34" charset="0"/>
                </a:rPr>
                <a:t>2</a:t>
              </a:r>
            </a:p>
          </xdr:txBody>
        </xdr:sp>
      </xdr:grpSp>
      <xdr:grpSp>
        <xdr:nvGrpSpPr>
          <xdr:cNvPr id="62" name="239 grupė">
            <a:extLst>
              <a:ext uri="{FF2B5EF4-FFF2-40B4-BE49-F238E27FC236}">
                <a16:creationId xmlns:a16="http://schemas.microsoft.com/office/drawing/2014/main" id="{C285F1BA-A3F3-451B-9AB6-C104FF77D5A0}"/>
              </a:ext>
            </a:extLst>
          </xdr:cNvPr>
          <xdr:cNvGrpSpPr/>
        </xdr:nvGrpSpPr>
        <xdr:grpSpPr>
          <a:xfrm>
            <a:off x="542925" y="3491247"/>
            <a:ext cx="5234994" cy="601091"/>
            <a:chOff x="561975" y="3300747"/>
            <a:chExt cx="5234994" cy="601091"/>
          </a:xfrm>
        </xdr:grpSpPr>
        <xdr:sp macro="" textlink="">
          <xdr:nvSpPr>
            <xdr:cNvPr id="63" name="3" descr="3">
              <a:extLst>
                <a:ext uri="{FF2B5EF4-FFF2-40B4-BE49-F238E27FC236}">
                  <a16:creationId xmlns:a16="http://schemas.microsoft.com/office/drawing/2014/main" id="{48168547-7FDD-47F8-8277-69B2B9DF990E}"/>
                </a:ext>
              </a:extLst>
            </xdr:cNvPr>
            <xdr:cNvSpPr/>
          </xdr:nvSpPr>
          <xdr:spPr>
            <a:xfrm>
              <a:off x="561975" y="3300747"/>
              <a:ext cx="371587" cy="367758"/>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lt" sz="1600">
                  <a:latin typeface="Segoe UI Semibold" panose="020B0702040204020203" pitchFamily="34" charset="0"/>
                  <a:cs typeface="Segoe UI Semibold" panose="020B0702040204020203" pitchFamily="34" charset="0"/>
                </a:rPr>
                <a:t>3</a:t>
              </a:r>
            </a:p>
          </xdr:txBody>
        </xdr:sp>
        <xdr:sp macro="" textlink="">
          <xdr:nvSpPr>
            <xdr:cNvPr id="64" name="Veiksmas" descr="Štai naudingas spartusis klavišas. Pažymėkite langelį D15, tada paspauskite „Alt“ =, tada „Enter“. SUM bus automatiškai įvesta už jus.&#10;">
              <a:extLst>
                <a:ext uri="{FF2B5EF4-FFF2-40B4-BE49-F238E27FC236}">
                  <a16:creationId xmlns:a16="http://schemas.microsoft.com/office/drawing/2014/main" id="{8E5CEF3E-E74A-4FD8-BFB4-30C07F5CB176}"/>
                </a:ext>
              </a:extLst>
            </xdr:cNvPr>
            <xdr:cNvSpPr txBox="1"/>
          </xdr:nvSpPr>
          <xdr:spPr>
            <a:xfrm>
              <a:off x="987453" y="3346237"/>
              <a:ext cx="4809516" cy="555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Štai naudingas spartusis klavišas. Pažymėkite langelį D15, tada paspauskite 	   tada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Enter</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 </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bus automatiškai įvesta už jus.</a:t>
              </a:r>
            </a:p>
          </xdr:txBody>
        </xdr:sp>
        <xdr:sp macro="" textlink="">
          <xdr:nvSpPr>
            <xdr:cNvPr id="65" name="Klavišas Lygu" descr="Klavišas Lygu">
              <a:extLst>
                <a:ext uri="{FF2B5EF4-FFF2-40B4-BE49-F238E27FC236}">
                  <a16:creationId xmlns:a16="http://schemas.microsoft.com/office/drawing/2014/main" id="{926AE3F4-838C-4DA1-A91E-4E541A0CD04E}"/>
                </a:ext>
              </a:extLst>
            </xdr:cNvPr>
            <xdr:cNvSpPr/>
          </xdr:nvSpPr>
          <xdr:spPr>
            <a:xfrm>
              <a:off x="1613030" y="3588206"/>
              <a:ext cx="422585" cy="254524"/>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lt" sz="1000">
                  <a:solidFill>
                    <a:schemeClr val="tx1"/>
                  </a:solidFill>
                </a:rPr>
                <a:t>=</a:t>
              </a:r>
              <a:endParaRPr lang="en-US" sz="900">
                <a:solidFill>
                  <a:schemeClr val="tx1"/>
                </a:solidFill>
              </a:endParaRPr>
            </a:p>
          </xdr:txBody>
        </xdr:sp>
        <xdr:sp macro="" textlink="">
          <xdr:nvSpPr>
            <xdr:cNvPr id="66" name="ALT klavišas" descr="ALT klavišas">
              <a:extLst>
                <a:ext uri="{FF2B5EF4-FFF2-40B4-BE49-F238E27FC236}">
                  <a16:creationId xmlns:a16="http://schemas.microsoft.com/office/drawing/2014/main" id="{9498E478-1E50-4204-AD31-A3A9382CE9CC}"/>
                </a:ext>
              </a:extLst>
            </xdr:cNvPr>
            <xdr:cNvSpPr/>
          </xdr:nvSpPr>
          <xdr:spPr>
            <a:xfrm>
              <a:off x="1121214" y="3588206"/>
              <a:ext cx="422585" cy="254524"/>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lt" sz="900" spc="100" baseline="0">
                  <a:solidFill>
                    <a:schemeClr val="tx1"/>
                  </a:solidFill>
                </a:rPr>
                <a:t>Alt</a:t>
              </a:r>
              <a:endParaRPr lang="en-US" sz="800" spc="100" baseline="0">
                <a:solidFill>
                  <a:schemeClr val="tx1"/>
                </a:solidFill>
              </a:endParaRPr>
            </a:p>
          </xdr:txBody>
        </xdr:sp>
      </xdr:grpSp>
    </xdr:grpSp>
    <xdr:clientData/>
  </xdr:twoCellAnchor>
  <xdr:twoCellAnchor>
    <xdr:from>
      <xdr:col>0</xdr:col>
      <xdr:colOff>647700</xdr:colOff>
      <xdr:row>21</xdr:row>
      <xdr:rowOff>114301</xdr:rowOff>
    </xdr:from>
    <xdr:to>
      <xdr:col>1</xdr:col>
      <xdr:colOff>2523042</xdr:colOff>
      <xdr:row>25</xdr:row>
      <xdr:rowOff>108301</xdr:rowOff>
    </xdr:to>
    <xdr:sp macro="" textlink="">
      <xdr:nvSpPr>
        <xdr:cNvPr id="71" name="Mygtukas Daugiau informacijos" descr="Daugiau informacijos sužinosite išanalizavę išsamiau">
          <a:hlinkClick xmlns:r="http://schemas.openxmlformats.org/officeDocument/2006/relationships" r:id="rId17"/>
          <a:extLst>
            <a:ext uri="{FF2B5EF4-FFF2-40B4-BE49-F238E27FC236}">
              <a16:creationId xmlns:a16="http://schemas.microsoft.com/office/drawing/2014/main" id="{7A4982E0-D604-4763-A0E8-BFB2FBCB7C72}"/>
            </a:ext>
          </a:extLst>
        </xdr:cNvPr>
        <xdr:cNvSpPr/>
      </xdr:nvSpPr>
      <xdr:spPr>
        <a:xfrm>
          <a:off x="590550" y="4114801"/>
          <a:ext cx="589467" cy="756000"/>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lt" sz="1200">
              <a:solidFill>
                <a:srgbClr val="0B744D"/>
              </a:solidFill>
              <a:latin typeface="Segoe UI" pitchFamily="34" charset="0"/>
              <a:ea typeface="Segoe UI" pitchFamily="34" charset="0"/>
              <a:cs typeface="Segoe UI" pitchFamily="34" charset="0"/>
            </a:rPr>
            <a:t>Daugiau informacijos sužinosite išanalizavę išsamiau</a:t>
          </a:r>
        </a:p>
      </xdr:txBody>
    </xdr:sp>
    <xdr:clientData/>
  </xdr:twoCellAnchor>
  <xdr:twoCellAnchor>
    <xdr:from>
      <xdr:col>1</xdr:col>
      <xdr:colOff>3571875</xdr:colOff>
      <xdr:row>21</xdr:row>
      <xdr:rowOff>114301</xdr:rowOff>
    </xdr:from>
    <xdr:to>
      <xdr:col>1</xdr:col>
      <xdr:colOff>5011875</xdr:colOff>
      <xdr:row>23</xdr:row>
      <xdr:rowOff>78200</xdr:rowOff>
    </xdr:to>
    <xdr:sp macro="" textlink="">
      <xdr:nvSpPr>
        <xdr:cNvPr id="72" name="Mygtukas Pirmyn" descr="Mygtukas Kitas veiksmas, hipersaitu susieta su kitu lapu">
          <a:hlinkClick xmlns:r="http://schemas.openxmlformats.org/officeDocument/2006/relationships" r:id="rId2" tooltip="Spustelėkite čia, norėdami pereiti į paskesnį darbalapį"/>
          <a:extLst>
            <a:ext uri="{FF2B5EF4-FFF2-40B4-BE49-F238E27FC236}">
              <a16:creationId xmlns:a16="http://schemas.microsoft.com/office/drawing/2014/main" id="{03ECBBE1-F9E1-45C0-B042-BE260CA266AC}"/>
            </a:ext>
          </a:extLst>
        </xdr:cNvPr>
        <xdr:cNvSpPr/>
      </xdr:nvSpPr>
      <xdr:spPr>
        <a:xfrm>
          <a:off x="1181100" y="4114801"/>
          <a:ext cx="1725" cy="3448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lt" sz="1200">
              <a:solidFill>
                <a:srgbClr val="0B744D"/>
              </a:solidFill>
              <a:latin typeface="Segoe UI" pitchFamily="34" charset="0"/>
              <a:ea typeface="Segoe UI" pitchFamily="34" charset="0"/>
              <a:cs typeface="Segoe UI" pitchFamily="34" charset="0"/>
            </a:rPr>
            <a:t>Kitas veiksmas</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5</xdr:col>
      <xdr:colOff>666752</xdr:colOff>
      <xdr:row>15</xdr:row>
      <xdr:rowOff>9525</xdr:rowOff>
    </xdr:from>
    <xdr:ext cx="2781298" cy="1828800"/>
    <xdr:grpSp>
      <xdr:nvGrpSpPr>
        <xdr:cNvPr id="2" name="49 grupė" descr="EXTRA CREDIT&#10;Try adding another SUMIF formula here, but add amounts that are less than 100. The result should be 160&#10;">
          <a:extLst>
            <a:ext uri="{FF2B5EF4-FFF2-40B4-BE49-F238E27FC236}">
              <a16:creationId xmlns:a16="http://schemas.microsoft.com/office/drawing/2014/main" id="{24AE88DA-22B4-49C0-9D74-9E3CE9C2EBCD}"/>
            </a:ext>
          </a:extLst>
        </xdr:cNvPr>
        <xdr:cNvGrpSpPr/>
      </xdr:nvGrpSpPr>
      <xdr:grpSpPr>
        <a:xfrm>
          <a:off x="8963027" y="3438525"/>
          <a:ext cx="2781298" cy="1828800"/>
          <a:chOff x="9048750" y="3743325"/>
          <a:chExt cx="2909468" cy="1828800"/>
        </a:xfrm>
      </xdr:grpSpPr>
      <xdr:sp macro="" textlink="">
        <xdr:nvSpPr>
          <xdr:cNvPr id="3" name="Veiksmas" descr="EXTRA CREDIT&#10;Try adding your own AVERAGE or COUNT function here by typing it by hand. If you look closely, you'll see Excel's intellisense try to help you.&#10;">
            <a:extLst>
              <a:ext uri="{FF2B5EF4-FFF2-40B4-BE49-F238E27FC236}">
                <a16:creationId xmlns:a16="http://schemas.microsoft.com/office/drawing/2014/main" id="{8EC84DB9-8E42-4D71-B972-4E6D149B9E04}"/>
              </a:ext>
            </a:extLst>
          </xdr:cNvPr>
          <xdr:cNvSpPr txBox="1"/>
        </xdr:nvSpPr>
        <xdr:spPr>
          <a:xfrm>
            <a:off x="9648642" y="3905249"/>
            <a:ext cx="2309576" cy="1666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lt" sz="1200" b="1" kern="0">
                <a:solidFill>
                  <a:srgbClr val="ED7D31">
                    <a:lumMod val="60000"/>
                    <a:lumOff val="40000"/>
                  </a:srgbClr>
                </a:solidFill>
                <a:latin typeface="+mj-lt"/>
                <a:ea typeface="Segoe UI" pitchFamily="34" charset="0"/>
                <a:cs typeface="Segoe UI" panose="020B0502040204020203" pitchFamily="34" charset="0"/>
              </a:rPr>
              <a:t>PAPILDOMA UŽDUOTIS</a:t>
            </a:r>
          </a:p>
          <a:p>
            <a:pPr lvl="0" rtl="0">
              <a:defRPr/>
            </a:pPr>
            <a:r>
              <a:rPr lang="lt" sz="1100"/>
              <a:t>Pabandykite čia naudoti</a:t>
            </a:r>
            <a:r>
              <a:rPr lang="lt" sz="1100" b="1"/>
              <a:t> MEDIAN </a:t>
            </a:r>
            <a:r>
              <a:rPr lang="lt" sz="1100" b="0"/>
              <a:t>arba</a:t>
            </a:r>
            <a:r>
              <a:rPr lang="lt" sz="1100" b="1"/>
              <a:t> MODE</a:t>
            </a:r>
            <a:r>
              <a:rPr lang="lt" sz="1100"/>
              <a:t>.</a:t>
            </a:r>
            <a:r>
              <a:rPr lang="lt" sz="1100" baseline="0"/>
              <a:t> </a:t>
            </a:r>
          </a:p>
          <a:p>
            <a:pPr lvl="0" rtl="0">
              <a:defRPr/>
            </a:pPr>
            <a:endParaRPr lang="en-US" sz="1100" baseline="0"/>
          </a:p>
          <a:p>
            <a:pPr lvl="0" rtl="0">
              <a:defRPr/>
            </a:pPr>
            <a:r>
              <a:rPr lang="lt" sz="1100" b="1" baseline="0"/>
              <a:t>MEDIAN</a:t>
            </a:r>
            <a:r>
              <a:rPr lang="lt" sz="1100" baseline="0"/>
              <a:t> pateikia duomenų rinkinio vidurio reikšmę, o  </a:t>
            </a:r>
          </a:p>
          <a:p>
            <a:pPr lvl="0" rtl="0">
              <a:defRPr/>
            </a:pPr>
            <a:r>
              <a:rPr lang="lt" sz="1100" b="1" baseline="0"/>
              <a:t>MODE</a:t>
            </a:r>
            <a:r>
              <a:rPr lang="lt" sz="1100" baseline="0"/>
              <a:t> pateikia dažniausiai pasitaikančią reikšmę.</a:t>
            </a:r>
            <a:endParaRPr lang="en-US" sz="1100"/>
          </a:p>
        </xdr:txBody>
      </xdr:sp>
      <xdr:pic>
        <xdr:nvPicPr>
          <xdr:cNvPr id="4" name="Papildomos užduoties juosta" descr="Dekoratyvinė juosta">
            <a:extLst>
              <a:ext uri="{FF2B5EF4-FFF2-40B4-BE49-F238E27FC236}">
                <a16:creationId xmlns:a16="http://schemas.microsoft.com/office/drawing/2014/main" id="{E27925F2-0D40-46A1-B775-98BC4142CB4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287099" y="3950551"/>
            <a:ext cx="474289" cy="439736"/>
          </a:xfrm>
          <a:prstGeom prst="rect">
            <a:avLst/>
          </a:prstGeom>
        </xdr:spPr>
      </xdr:pic>
      <xdr:sp macro="" textlink="">
        <xdr:nvSpPr>
          <xdr:cNvPr id="5" name="Papildomos užduoties rodyklė" descr="Rodyklė">
            <a:extLst>
              <a:ext uri="{FF2B5EF4-FFF2-40B4-BE49-F238E27FC236}">
                <a16:creationId xmlns:a16="http://schemas.microsoft.com/office/drawing/2014/main" id="{BAFBC377-9489-41CD-A7FE-0187A2464593}"/>
              </a:ext>
            </a:extLst>
          </xdr:cNvPr>
          <xdr:cNvSpPr/>
        </xdr:nvSpPr>
        <xdr:spPr>
          <a:xfrm rot="15682076" flipH="1">
            <a:off x="9021478" y="3770597"/>
            <a:ext cx="462029" cy="407486"/>
          </a:xfrm>
          <a:prstGeom prst="arc">
            <a:avLst>
              <a:gd name="adj1" fmla="val 11397275"/>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grpSp>
    <xdr:clientData/>
  </xdr:oneCellAnchor>
  <xdr:twoCellAnchor>
    <xdr:from>
      <xdr:col>0</xdr:col>
      <xdr:colOff>481025</xdr:colOff>
      <xdr:row>13</xdr:row>
      <xdr:rowOff>141556</xdr:rowOff>
    </xdr:from>
    <xdr:to>
      <xdr:col>1</xdr:col>
      <xdr:colOff>779257</xdr:colOff>
      <xdr:row>15</xdr:row>
      <xdr:rowOff>108028</xdr:rowOff>
    </xdr:to>
    <xdr:sp macro="" textlink="">
      <xdr:nvSpPr>
        <xdr:cNvPr id="6" name="MygtukasAtgal" descr="Grįžti į ankstesnį lapą">
          <a:hlinkClick xmlns:r="http://schemas.openxmlformats.org/officeDocument/2006/relationships" r:id="rId3" tooltip="Spustelėkite čia, norėdami grįžti į ankstesnį lapą"/>
          <a:extLst>
            <a:ext uri="{FF2B5EF4-FFF2-40B4-BE49-F238E27FC236}">
              <a16:creationId xmlns:a16="http://schemas.microsoft.com/office/drawing/2014/main" id="{44EDE574-21C7-45BC-8229-D1C2A1ECC3EA}"/>
            </a:ext>
          </a:extLst>
        </xdr:cNvPr>
        <xdr:cNvSpPr/>
      </xdr:nvSpPr>
      <xdr:spPr>
        <a:xfrm flipH="1">
          <a:off x="481025" y="2618056"/>
          <a:ext cx="698282" cy="34747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lt" sz="1200">
              <a:solidFill>
                <a:srgbClr val="0B744D"/>
              </a:solidFill>
              <a:latin typeface="Segoe UI" pitchFamily="34" charset="0"/>
              <a:ea typeface="Segoe UI" pitchFamily="34" charset="0"/>
              <a:cs typeface="Segoe UI" pitchFamily="34" charset="0"/>
            </a:rPr>
            <a:t>Atgal</a:t>
          </a:r>
        </a:p>
      </xdr:txBody>
    </xdr:sp>
    <xdr:clientData/>
  </xdr:twoCellAnchor>
  <xdr:twoCellAnchor>
    <xdr:from>
      <xdr:col>1</xdr:col>
      <xdr:colOff>3662126</xdr:colOff>
      <xdr:row>13</xdr:row>
      <xdr:rowOff>103667</xdr:rowOff>
    </xdr:from>
    <xdr:to>
      <xdr:col>1</xdr:col>
      <xdr:colOff>4794925</xdr:colOff>
      <xdr:row>15</xdr:row>
      <xdr:rowOff>70139</xdr:rowOff>
    </xdr:to>
    <xdr:sp macro="" textlink="">
      <xdr:nvSpPr>
        <xdr:cNvPr id="7" name="Mygtukas Pirmyn" descr="Pereiti į paskesnį lapą">
          <a:hlinkClick xmlns:r="http://schemas.openxmlformats.org/officeDocument/2006/relationships" r:id="rId4" tooltip="Spustelėkite čia, norėdami pereiti į paskesnį darbalapį"/>
          <a:extLst>
            <a:ext uri="{FF2B5EF4-FFF2-40B4-BE49-F238E27FC236}">
              <a16:creationId xmlns:a16="http://schemas.microsoft.com/office/drawing/2014/main" id="{EBC7C8F2-1592-48AC-85AF-5435C2814F7B}"/>
            </a:ext>
          </a:extLst>
        </xdr:cNvPr>
        <xdr:cNvSpPr/>
      </xdr:nvSpPr>
      <xdr:spPr>
        <a:xfrm>
          <a:off x="1185626" y="2580167"/>
          <a:ext cx="0" cy="34747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lt" sz="1200">
              <a:solidFill>
                <a:srgbClr val="0B744D"/>
              </a:solidFill>
              <a:latin typeface="Segoe UI" pitchFamily="34" charset="0"/>
              <a:ea typeface="Segoe UI" pitchFamily="34" charset="0"/>
              <a:cs typeface="Segoe UI" pitchFamily="34" charset="0"/>
            </a:rPr>
            <a:t>Pirmyn</a:t>
          </a:r>
        </a:p>
      </xdr:txBody>
    </xdr:sp>
    <xdr:clientData/>
  </xdr:twoCellAnchor>
  <xdr:twoCellAnchor>
    <xdr:from>
      <xdr:col>0</xdr:col>
      <xdr:colOff>323850</xdr:colOff>
      <xdr:row>16</xdr:row>
      <xdr:rowOff>161926</xdr:rowOff>
    </xdr:from>
    <xdr:to>
      <xdr:col>1</xdr:col>
      <xdr:colOff>5172075</xdr:colOff>
      <xdr:row>29</xdr:row>
      <xdr:rowOff>85725</xdr:rowOff>
    </xdr:to>
    <xdr:grpSp>
      <xdr:nvGrpSpPr>
        <xdr:cNvPr id="8" name="2 grupė">
          <a:extLst>
            <a:ext uri="{FF2B5EF4-FFF2-40B4-BE49-F238E27FC236}">
              <a16:creationId xmlns:a16="http://schemas.microsoft.com/office/drawing/2014/main" id="{5CF9F404-5628-45C9-9F34-1D2381CC40F6}"/>
            </a:ext>
          </a:extLst>
        </xdr:cNvPr>
        <xdr:cNvGrpSpPr/>
      </xdr:nvGrpSpPr>
      <xdr:grpSpPr>
        <a:xfrm>
          <a:off x="323850" y="3781426"/>
          <a:ext cx="5695950" cy="2400299"/>
          <a:chOff x="323850" y="3781426"/>
          <a:chExt cx="5695950" cy="2400299"/>
        </a:xfrm>
      </xdr:grpSpPr>
      <xdr:sp macro="" textlink="">
        <xdr:nvSpPr>
          <xdr:cNvPr id="9" name="61 stačiakampis">
            <a:extLst>
              <a:ext uri="{FF2B5EF4-FFF2-40B4-BE49-F238E27FC236}">
                <a16:creationId xmlns:a16="http://schemas.microsoft.com/office/drawing/2014/main" id="{2260327D-EDA4-43BA-9664-B727D971BF68}"/>
              </a:ext>
            </a:extLst>
          </xdr:cNvPr>
          <xdr:cNvSpPr/>
        </xdr:nvSpPr>
        <xdr:spPr>
          <a:xfrm>
            <a:off x="323850" y="3781426"/>
            <a:ext cx="5695950" cy="2400299"/>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0" name="Veiksmas" descr="Daugiau informacijos rasite žiniatinklyje&#10;">
            <a:extLst>
              <a:ext uri="{FF2B5EF4-FFF2-40B4-BE49-F238E27FC236}">
                <a16:creationId xmlns:a16="http://schemas.microsoft.com/office/drawing/2014/main" id="{D5A58581-C23F-4985-AA85-FBAD285665F8}"/>
              </a:ext>
            </a:extLst>
          </xdr:cNvPr>
          <xdr:cNvSpPr txBox="1"/>
        </xdr:nvSpPr>
        <xdr:spPr>
          <a:xfrm>
            <a:off x="553932" y="3861629"/>
            <a:ext cx="5220000" cy="394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Daugiau informacijos rasite žiniatinklyje</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1" name="63 tiesioji jungtis" descr="Dekoratyvinė linija">
            <a:extLst>
              <a:ext uri="{FF2B5EF4-FFF2-40B4-BE49-F238E27FC236}">
                <a16:creationId xmlns:a16="http://schemas.microsoft.com/office/drawing/2014/main" id="{3ABD10FA-F785-4AC4-BE67-826A58D28904}"/>
              </a:ext>
            </a:extLst>
          </xdr:cNvPr>
          <xdr:cNvCxnSpPr>
            <a:cxnSpLocks/>
          </xdr:cNvCxnSpPr>
        </xdr:nvCxnSpPr>
        <xdr:spPr>
          <a:xfrm>
            <a:off x="557084" y="4327143"/>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2" name="64 tiesioji jungtis" descr="Dekoratyvinė linija">
            <a:extLst>
              <a:ext uri="{FF2B5EF4-FFF2-40B4-BE49-F238E27FC236}">
                <a16:creationId xmlns:a16="http://schemas.microsoft.com/office/drawing/2014/main" id="{3A02241B-07E9-418D-A521-13E6E0162C31}"/>
              </a:ext>
            </a:extLst>
          </xdr:cNvPr>
          <xdr:cNvCxnSpPr>
            <a:cxnSpLocks/>
          </xdr:cNvCxnSpPr>
        </xdr:nvCxnSpPr>
        <xdr:spPr>
          <a:xfrm>
            <a:off x="557084" y="5969232"/>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533831</xdr:colOff>
      <xdr:row>19</xdr:row>
      <xdr:rowOff>140419</xdr:rowOff>
    </xdr:from>
    <xdr:to>
      <xdr:col>1</xdr:col>
      <xdr:colOff>2552700</xdr:colOff>
      <xdr:row>21</xdr:row>
      <xdr:rowOff>118498</xdr:rowOff>
    </xdr:to>
    <xdr:grpSp>
      <xdr:nvGrpSpPr>
        <xdr:cNvPr id="13" name="3 grupė">
          <a:extLst>
            <a:ext uri="{FF2B5EF4-FFF2-40B4-BE49-F238E27FC236}">
              <a16:creationId xmlns:a16="http://schemas.microsoft.com/office/drawing/2014/main" id="{9818E348-F806-4B37-BF36-933302760388}"/>
            </a:ext>
          </a:extLst>
        </xdr:cNvPr>
        <xdr:cNvGrpSpPr/>
      </xdr:nvGrpSpPr>
      <xdr:grpSpPr>
        <a:xfrm>
          <a:off x="533831" y="4331419"/>
          <a:ext cx="2866594" cy="359079"/>
          <a:chOff x="533831" y="4331419"/>
          <a:chExt cx="2866594" cy="359079"/>
        </a:xfrm>
      </xdr:grpSpPr>
      <xdr:sp macro="" textlink="">
        <xdr:nvSpPr>
          <xdr:cNvPr id="14" name="Veiksmas" descr="Viskas apie funkciją AVERAGE, hipersaitu susieta su žiniatinkliu&#10;&#10;">
            <a:hlinkClick xmlns:r="http://schemas.openxmlformats.org/officeDocument/2006/relationships" r:id="rId5" tooltip="Pasirinkite norėdami iš žiniatinklio sužinoti viską apie funkciją AVERAGE"/>
            <a:extLst>
              <a:ext uri="{FF2B5EF4-FFF2-40B4-BE49-F238E27FC236}">
                <a16:creationId xmlns:a16="http://schemas.microsoft.com/office/drawing/2014/main" id="{0A0A7DC2-8DC6-4D8B-A051-A727781B78ED}"/>
              </a:ext>
            </a:extLst>
          </xdr:cNvPr>
          <xdr:cNvSpPr txBox="1"/>
        </xdr:nvSpPr>
        <xdr:spPr>
          <a:xfrm>
            <a:off x="999016" y="4405779"/>
            <a:ext cx="2401409" cy="253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lt"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Viskas apie funkciją </a:t>
            </a:r>
            <a:r>
              <a:rPr lang="lt"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AVERAGE</a:t>
            </a:r>
          </a:p>
        </xdr:txBody>
      </xdr:sp>
      <xdr:pic>
        <xdr:nvPicPr>
          <xdr:cNvPr id="15" name="22 grafinis elementas" descr="Rodyklė">
            <a:hlinkClick xmlns:r="http://schemas.openxmlformats.org/officeDocument/2006/relationships" r:id="rId5" tooltip="Pasirinkite norėdami sužinoti daugiau iš žiniatinklio"/>
            <a:extLst>
              <a:ext uri="{FF2B5EF4-FFF2-40B4-BE49-F238E27FC236}">
                <a16:creationId xmlns:a16="http://schemas.microsoft.com/office/drawing/2014/main" id="{01F9FBFE-8DDF-4728-9002-BB368E2E6974}"/>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33831" y="4331419"/>
            <a:ext cx="492262" cy="359079"/>
          </a:xfrm>
          <a:prstGeom prst="rect">
            <a:avLst/>
          </a:prstGeom>
        </xdr:spPr>
      </xdr:pic>
    </xdr:grpSp>
    <xdr:clientData/>
  </xdr:twoCellAnchor>
  <xdr:twoCellAnchor>
    <xdr:from>
      <xdr:col>0</xdr:col>
      <xdr:colOff>533831</xdr:colOff>
      <xdr:row>21</xdr:row>
      <xdr:rowOff>133860</xdr:rowOff>
    </xdr:from>
    <xdr:to>
      <xdr:col>1</xdr:col>
      <xdr:colOff>2581275</xdr:colOff>
      <xdr:row>23</xdr:row>
      <xdr:rowOff>117249</xdr:rowOff>
    </xdr:to>
    <xdr:grpSp>
      <xdr:nvGrpSpPr>
        <xdr:cNvPr id="16" name="4 grupė">
          <a:extLst>
            <a:ext uri="{FF2B5EF4-FFF2-40B4-BE49-F238E27FC236}">
              <a16:creationId xmlns:a16="http://schemas.microsoft.com/office/drawing/2014/main" id="{9C6F6C0C-F674-4036-A4F3-8B25AA90A58F}"/>
            </a:ext>
          </a:extLst>
        </xdr:cNvPr>
        <xdr:cNvGrpSpPr/>
      </xdr:nvGrpSpPr>
      <xdr:grpSpPr>
        <a:xfrm>
          <a:off x="533831" y="4705860"/>
          <a:ext cx="2895169" cy="364389"/>
          <a:chOff x="533831" y="4705860"/>
          <a:chExt cx="2895169" cy="364389"/>
        </a:xfrm>
      </xdr:grpSpPr>
      <xdr:sp macro="" textlink="">
        <xdr:nvSpPr>
          <xdr:cNvPr id="17" name="Veiksmas" descr="Viskas apie funkciją COUNT, hipersaitu susieta su žiniatinkliu&#10;">
            <a:hlinkClick xmlns:r="http://schemas.openxmlformats.org/officeDocument/2006/relationships" r:id="rId8" tooltip="Pasirinkite norėdami žiniatinklyje sužinoti viską apie funkciją MEDIAN"/>
            <a:extLst>
              <a:ext uri="{FF2B5EF4-FFF2-40B4-BE49-F238E27FC236}">
                <a16:creationId xmlns:a16="http://schemas.microsoft.com/office/drawing/2014/main" id="{9504A9A4-518C-4F18-9B9B-5FCB6C3F4AA8}"/>
              </a:ext>
            </a:extLst>
          </xdr:cNvPr>
          <xdr:cNvSpPr txBox="1"/>
        </xdr:nvSpPr>
        <xdr:spPr>
          <a:xfrm>
            <a:off x="999016" y="4802711"/>
            <a:ext cx="2429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lt"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Viskas apie funkciją </a:t>
            </a:r>
            <a:r>
              <a:rPr lang="lt"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MEDIAN</a:t>
            </a:r>
          </a:p>
        </xdr:txBody>
      </xdr:sp>
      <xdr:pic>
        <xdr:nvPicPr>
          <xdr:cNvPr id="18" name="22 grafinis elementas" descr="Rodyklė">
            <a:hlinkClick xmlns:r="http://schemas.openxmlformats.org/officeDocument/2006/relationships" r:id="rId8" tooltip="Pasirinkite norėdami sužinoti daugiau iš žiniatinklio"/>
            <a:extLst>
              <a:ext uri="{FF2B5EF4-FFF2-40B4-BE49-F238E27FC236}">
                <a16:creationId xmlns:a16="http://schemas.microsoft.com/office/drawing/2014/main" id="{2FC200B8-A6E2-464A-81B1-6578D79BCD21}"/>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33831" y="4705860"/>
            <a:ext cx="492262" cy="364389"/>
          </a:xfrm>
          <a:prstGeom prst="rect">
            <a:avLst/>
          </a:prstGeom>
        </xdr:spPr>
      </xdr:pic>
    </xdr:grpSp>
    <xdr:clientData/>
  </xdr:twoCellAnchor>
  <xdr:twoCellAnchor>
    <xdr:from>
      <xdr:col>0</xdr:col>
      <xdr:colOff>533831</xdr:colOff>
      <xdr:row>23</xdr:row>
      <xdr:rowOff>147523</xdr:rowOff>
    </xdr:from>
    <xdr:to>
      <xdr:col>1</xdr:col>
      <xdr:colOff>2155460</xdr:colOff>
      <xdr:row>25</xdr:row>
      <xdr:rowOff>125602</xdr:rowOff>
    </xdr:to>
    <xdr:grpSp>
      <xdr:nvGrpSpPr>
        <xdr:cNvPr id="19" name="5 grupė">
          <a:extLst>
            <a:ext uri="{FF2B5EF4-FFF2-40B4-BE49-F238E27FC236}">
              <a16:creationId xmlns:a16="http://schemas.microsoft.com/office/drawing/2014/main" id="{06A24298-1DB1-4502-87FD-3A3790D28D53}"/>
            </a:ext>
          </a:extLst>
        </xdr:cNvPr>
        <xdr:cNvGrpSpPr/>
      </xdr:nvGrpSpPr>
      <xdr:grpSpPr>
        <a:xfrm>
          <a:off x="533831" y="5100523"/>
          <a:ext cx="2469354" cy="359079"/>
          <a:chOff x="533831" y="5100523"/>
          <a:chExt cx="2469354" cy="359079"/>
        </a:xfrm>
      </xdr:grpSpPr>
      <xdr:sp macro="" textlink="">
        <xdr:nvSpPr>
          <xdr:cNvPr id="20" name="Veiksmas" descr="Naudokite „Excel“ kaip skaičiuotuvą, hipersaitu susieta su žiniatinkliu&#10;">
            <a:hlinkClick xmlns:r="http://schemas.openxmlformats.org/officeDocument/2006/relationships" r:id="rId9" tooltip="Pasirinkite norėdami žiniatinklyje sužinoti viską apie funkciją MODE"/>
            <a:extLst>
              <a:ext uri="{FF2B5EF4-FFF2-40B4-BE49-F238E27FC236}">
                <a16:creationId xmlns:a16="http://schemas.microsoft.com/office/drawing/2014/main" id="{B1BAF32E-EBC5-4F2A-BCC7-5403217A3915}"/>
              </a:ext>
            </a:extLst>
          </xdr:cNvPr>
          <xdr:cNvSpPr txBox="1"/>
        </xdr:nvSpPr>
        <xdr:spPr>
          <a:xfrm>
            <a:off x="999016" y="5196474"/>
            <a:ext cx="2004169" cy="237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lt"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Viskas apie funkciją </a:t>
            </a:r>
            <a:r>
              <a:rPr lang="lt"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MODE</a:t>
            </a:r>
          </a:p>
        </xdr:txBody>
      </xdr:sp>
      <xdr:pic>
        <xdr:nvPicPr>
          <xdr:cNvPr id="21" name="70 grafinis elementas" descr="Rodyklė">
            <a:hlinkClick xmlns:r="http://schemas.openxmlformats.org/officeDocument/2006/relationships" r:id="rId9" tooltip="Pasirinkite norėdami sužinoti daugiau iš žiniatinklio"/>
            <a:extLst>
              <a:ext uri="{FF2B5EF4-FFF2-40B4-BE49-F238E27FC236}">
                <a16:creationId xmlns:a16="http://schemas.microsoft.com/office/drawing/2014/main" id="{4F9D7BF7-2CD0-4CB3-B1D7-2C208B591EFD}"/>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33831" y="5100523"/>
            <a:ext cx="492262" cy="359079"/>
          </a:xfrm>
          <a:prstGeom prst="rect">
            <a:avLst/>
          </a:prstGeom>
        </xdr:spPr>
      </xdr:pic>
    </xdr:grpSp>
    <xdr:clientData/>
  </xdr:twoCellAnchor>
  <xdr:twoCellAnchor>
    <xdr:from>
      <xdr:col>0</xdr:col>
      <xdr:colOff>546440</xdr:colOff>
      <xdr:row>25</xdr:row>
      <xdr:rowOff>155878</xdr:rowOff>
    </xdr:from>
    <xdr:to>
      <xdr:col>1</xdr:col>
      <xdr:colOff>3105150</xdr:colOff>
      <xdr:row>27</xdr:row>
      <xdr:rowOff>139267</xdr:rowOff>
    </xdr:to>
    <xdr:grpSp>
      <xdr:nvGrpSpPr>
        <xdr:cNvPr id="22" name="6 grupė">
          <a:extLst>
            <a:ext uri="{FF2B5EF4-FFF2-40B4-BE49-F238E27FC236}">
              <a16:creationId xmlns:a16="http://schemas.microsoft.com/office/drawing/2014/main" id="{D008DCE4-0567-4B5E-8AAE-9097039C28D9}"/>
            </a:ext>
          </a:extLst>
        </xdr:cNvPr>
        <xdr:cNvGrpSpPr/>
      </xdr:nvGrpSpPr>
      <xdr:grpSpPr>
        <a:xfrm>
          <a:off x="546440" y="5489878"/>
          <a:ext cx="3406435" cy="364389"/>
          <a:chOff x="546440" y="5489878"/>
          <a:chExt cx="3406435" cy="364389"/>
        </a:xfrm>
      </xdr:grpSpPr>
      <xdr:sp macro="" textlink="">
        <xdr:nvSpPr>
          <xdr:cNvPr id="23" name="Veiksmas" descr="Nemokamas internetinis „Excel“ mokymas, hipersaitu susieta su žiniatinkliu&#10;">
            <a:hlinkClick xmlns:r="http://schemas.openxmlformats.org/officeDocument/2006/relationships" r:id="rId10" tooltip="Pasirinkite norėdami sužinoti apie nemokamą internetinį „Excel“ mokymą"/>
            <a:extLst>
              <a:ext uri="{FF2B5EF4-FFF2-40B4-BE49-F238E27FC236}">
                <a16:creationId xmlns:a16="http://schemas.microsoft.com/office/drawing/2014/main" id="{66F56AD6-83BB-46CF-8D87-071C3307C357}"/>
              </a:ext>
            </a:extLst>
          </xdr:cNvPr>
          <xdr:cNvSpPr txBox="1"/>
        </xdr:nvSpPr>
        <xdr:spPr>
          <a:xfrm>
            <a:off x="1011624" y="5569557"/>
            <a:ext cx="2941251" cy="248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lt"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Nemokamas internetinis „Excel“ mokymas </a:t>
            </a:r>
          </a:p>
        </xdr:txBody>
      </xdr:sp>
      <xdr:pic>
        <xdr:nvPicPr>
          <xdr:cNvPr id="24" name="22 grafinis elementas" descr="Rodyklė">
            <a:hlinkClick xmlns:r="http://schemas.openxmlformats.org/officeDocument/2006/relationships" r:id="rId10" tooltip="Pasirinkite norėdami sužinoti daugiau iš žiniatinklio"/>
            <a:extLst>
              <a:ext uri="{FF2B5EF4-FFF2-40B4-BE49-F238E27FC236}">
                <a16:creationId xmlns:a16="http://schemas.microsoft.com/office/drawing/2014/main" id="{90D57AB3-0801-4683-BC47-42FE69FF3358}"/>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46440" y="5489878"/>
            <a:ext cx="492262" cy="364389"/>
          </a:xfrm>
          <a:prstGeom prst="rect">
            <a:avLst/>
          </a:prstGeom>
        </xdr:spPr>
      </xdr:pic>
    </xdr:grpSp>
    <xdr:clientData/>
  </xdr:twoCellAnchor>
  <xdr:twoCellAnchor>
    <xdr:from>
      <xdr:col>0</xdr:col>
      <xdr:colOff>333375</xdr:colOff>
      <xdr:row>0</xdr:row>
      <xdr:rowOff>352425</xdr:rowOff>
    </xdr:from>
    <xdr:to>
      <xdr:col>1</xdr:col>
      <xdr:colOff>5162550</xdr:colOff>
      <xdr:row>16</xdr:row>
      <xdr:rowOff>47625</xdr:rowOff>
    </xdr:to>
    <xdr:grpSp>
      <xdr:nvGrpSpPr>
        <xdr:cNvPr id="25" name="1 grupė">
          <a:extLst>
            <a:ext uri="{FF2B5EF4-FFF2-40B4-BE49-F238E27FC236}">
              <a16:creationId xmlns:a16="http://schemas.microsoft.com/office/drawing/2014/main" id="{24C553F8-FB49-4925-AFE8-DC9B93149AD2}"/>
            </a:ext>
          </a:extLst>
        </xdr:cNvPr>
        <xdr:cNvGrpSpPr/>
      </xdr:nvGrpSpPr>
      <xdr:grpSpPr>
        <a:xfrm>
          <a:off x="333375" y="352425"/>
          <a:ext cx="5676900" cy="3314700"/>
          <a:chOff x="333375" y="352425"/>
          <a:chExt cx="5676900" cy="3314700"/>
        </a:xfrm>
      </xdr:grpSpPr>
      <xdr:sp macro="" textlink="">
        <xdr:nvSpPr>
          <xdr:cNvPr id="26" name="Fonas" descr="Fonas">
            <a:extLst>
              <a:ext uri="{FF2B5EF4-FFF2-40B4-BE49-F238E27FC236}">
                <a16:creationId xmlns:a16="http://schemas.microsoft.com/office/drawing/2014/main" id="{4FEA7862-08BC-4693-A52B-4D34CB44955A}"/>
              </a:ext>
            </a:extLst>
          </xdr:cNvPr>
          <xdr:cNvSpPr/>
        </xdr:nvSpPr>
        <xdr:spPr>
          <a:xfrm>
            <a:off x="333375" y="352425"/>
            <a:ext cx="5676900" cy="33147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cxnSp macro="">
        <xdr:nvCxnSpPr>
          <xdr:cNvPr id="27" name="Apatinė linija" descr="Dekoratyvinė linija">
            <a:extLst>
              <a:ext uri="{FF2B5EF4-FFF2-40B4-BE49-F238E27FC236}">
                <a16:creationId xmlns:a16="http://schemas.microsoft.com/office/drawing/2014/main" id="{E9DF8F1F-556D-4DBA-94DB-4D07EF88B51E}"/>
              </a:ext>
            </a:extLst>
          </xdr:cNvPr>
          <xdr:cNvCxnSpPr>
            <a:cxnSpLocks/>
          </xdr:cNvCxnSpPr>
        </xdr:nvCxnSpPr>
        <xdr:spPr>
          <a:xfrm>
            <a:off x="561975" y="872785"/>
            <a:ext cx="5195940"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8" name="Veiksmas" descr="Funkcijos AVERAGE ir COUNT">
            <a:extLst>
              <a:ext uri="{FF2B5EF4-FFF2-40B4-BE49-F238E27FC236}">
                <a16:creationId xmlns:a16="http://schemas.microsoft.com/office/drawing/2014/main" id="{F6C54422-61B4-49F3-ADDD-A19BDABBB290}"/>
              </a:ext>
            </a:extLst>
          </xdr:cNvPr>
          <xdr:cNvSpPr txBox="1"/>
        </xdr:nvSpPr>
        <xdr:spPr>
          <a:xfrm>
            <a:off x="561975" y="412054"/>
            <a:ext cx="4531545" cy="6442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2200" b="0" i="0" u="none" strike="noStrike" kern="1200">
                <a:solidFill>
                  <a:srgbClr val="3B3838"/>
                </a:solidFill>
                <a:effectLst/>
                <a:latin typeface="Segoe UI Light" panose="020B0502040204020203" pitchFamily="34" charset="0"/>
                <a:ea typeface="+mn-ea"/>
                <a:cs typeface="Segoe UI Light" panose="020B0502040204020203" pitchFamily="34" charset="0"/>
              </a:rPr>
              <a:t>Funkcija AVERAGE</a:t>
            </a:r>
            <a:endParaRPr kumimoji="0" lang="en-US" sz="2200" b="0" i="0" u="none" strike="noStrike" kern="0" cap="none" spc="0" normalizeH="0" baseline="0">
              <a:ln>
                <a:noFill/>
              </a:ln>
              <a:solidFill>
                <a:srgbClr val="3B3838"/>
              </a:solidFill>
              <a:effectLst/>
              <a:uLnTx/>
              <a:uFillTx/>
              <a:latin typeface="Courier New" panose="02070309020205020404" pitchFamily="49" charset="0"/>
              <a:ea typeface="Segoe UI" pitchFamily="34" charset="0"/>
              <a:cs typeface="Courier New" panose="02070309020205020404" pitchFamily="49" charset="0"/>
            </a:endParaRPr>
          </a:p>
        </xdr:txBody>
      </xdr:sp>
      <xdr:sp macro="" textlink="">
        <xdr:nvSpPr>
          <xdr:cNvPr id="29" name="Skaičių įtraukimo įvadas" descr="Use the AVERAGE function to get the average of numbers in a range of cells.&#10;Use the COUNT function to get the count of cells with values in them. The values can be numbers or text.&#10;">
            <a:extLst>
              <a:ext uri="{FF2B5EF4-FFF2-40B4-BE49-F238E27FC236}">
                <a16:creationId xmlns:a16="http://schemas.microsoft.com/office/drawing/2014/main" id="{F7FF3520-021C-47A3-9107-08B23EE8C0D2}"/>
              </a:ext>
            </a:extLst>
          </xdr:cNvPr>
          <xdr:cNvSpPr txBox="1"/>
        </xdr:nvSpPr>
        <xdr:spPr>
          <a:xfrm>
            <a:off x="552450" y="895349"/>
            <a:ext cx="5300938" cy="2501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1100" kern="1200" spc="-30" baseline="0">
                <a:solidFill>
                  <a:schemeClr val="tx1">
                    <a:lumMod val="75000"/>
                    <a:lumOff val="25000"/>
                  </a:schemeClr>
                </a:solidFill>
                <a:latin typeface="Segoe UI" panose="020B0502040204020203" pitchFamily="34" charset="0"/>
                <a:ea typeface="+mn-ea"/>
                <a:cs typeface="Segoe UI" panose="020B0502040204020203" pitchFamily="34" charset="0"/>
              </a:rPr>
              <a:t>Naudokite funkciją </a:t>
            </a:r>
            <a:r>
              <a:rPr lang="lt" sz="1100" b="1" kern="1200" spc="-30" baseline="0">
                <a:solidFill>
                  <a:schemeClr val="tx1">
                    <a:lumMod val="75000"/>
                    <a:lumOff val="25000"/>
                  </a:schemeClr>
                </a:solidFill>
                <a:latin typeface="Segoe UI" panose="020B0502040204020203" pitchFamily="34" charset="0"/>
                <a:ea typeface="+mn-ea"/>
                <a:cs typeface="Segoe UI" panose="020B0502040204020203" pitchFamily="34" charset="0"/>
              </a:rPr>
              <a:t>AVERAGE</a:t>
            </a:r>
            <a:r>
              <a:rPr lang="lt" sz="1100" kern="1200" spc="-30" baseline="0">
                <a:solidFill>
                  <a:schemeClr val="tx1">
                    <a:lumMod val="75000"/>
                    <a:lumOff val="25000"/>
                  </a:schemeClr>
                </a:solidFill>
                <a:latin typeface="Segoe UI" panose="020B0502040204020203" pitchFamily="34" charset="0"/>
                <a:ea typeface="+mn-ea"/>
                <a:cs typeface="Segoe UI" panose="020B0502040204020203" pitchFamily="34" charset="0"/>
              </a:rPr>
              <a:t>, kai norite gauti langelių diapazone esančių skaičių vidurkį.</a:t>
            </a:r>
          </a:p>
        </xdr:txBody>
      </xdr:sp>
      <xdr:cxnSp macro="">
        <xdr:nvCxnSpPr>
          <xdr:cNvPr id="30" name="73 tiesioji jungtis" descr="Dekoratyvinė linija">
            <a:extLst>
              <a:ext uri="{FF2B5EF4-FFF2-40B4-BE49-F238E27FC236}">
                <a16:creationId xmlns:a16="http://schemas.microsoft.com/office/drawing/2014/main" id="{191DE0F5-21B6-4AE5-8543-A1D036FD7A11}"/>
              </a:ext>
            </a:extLst>
          </xdr:cNvPr>
          <xdr:cNvCxnSpPr>
            <a:cxnSpLocks/>
          </xdr:cNvCxnSpPr>
        </xdr:nvCxnSpPr>
        <xdr:spPr>
          <a:xfrm>
            <a:off x="561975" y="3028950"/>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nvGrpSpPr>
          <xdr:cNvPr id="31" name="grp_Step">
            <a:extLst>
              <a:ext uri="{FF2B5EF4-FFF2-40B4-BE49-F238E27FC236}">
                <a16:creationId xmlns:a16="http://schemas.microsoft.com/office/drawing/2014/main" id="{90544BC8-BAF9-4EBF-BEFA-F3321CEBA525}"/>
              </a:ext>
            </a:extLst>
          </xdr:cNvPr>
          <xdr:cNvGrpSpPr/>
        </xdr:nvGrpSpPr>
        <xdr:grpSpPr>
          <a:xfrm>
            <a:off x="542930" y="1228725"/>
            <a:ext cx="5236919" cy="593022"/>
            <a:chOff x="263059" y="1752333"/>
            <a:chExt cx="5245171" cy="603875"/>
          </a:xfrm>
        </xdr:grpSpPr>
        <xdr:sp macro="" textlink="">
          <xdr:nvSpPr>
            <xdr:cNvPr id="38" name="Veiksmas" descr="Spustelėkite langelį D7, tada naudodami automatinės sudėties vedlį įtraukite funkciją AVERAGE.&#10;">
              <a:extLst>
                <a:ext uri="{FF2B5EF4-FFF2-40B4-BE49-F238E27FC236}">
                  <a16:creationId xmlns:a16="http://schemas.microsoft.com/office/drawing/2014/main" id="{188E5343-C1AA-4EBE-94C2-426A6683B65A}"/>
                </a:ext>
              </a:extLst>
            </xdr:cNvPr>
            <xdr:cNvSpPr txBox="1"/>
          </xdr:nvSpPr>
          <xdr:spPr>
            <a:xfrm>
              <a:off x="698714" y="1794826"/>
              <a:ext cx="4809516" cy="5613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Pažymėkite langelį D7, tada naudodami </a:t>
              </a:r>
              <a:r>
                <a:rPr lang="lt-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Automatinė sudėtis</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įtraukite funkciją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AVERAGE</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xdr:nvSpPr>
            <xdr:cNvPr id="39" name="1" descr="1">
              <a:extLst>
                <a:ext uri="{FF2B5EF4-FFF2-40B4-BE49-F238E27FC236}">
                  <a16:creationId xmlns:a16="http://schemas.microsoft.com/office/drawing/2014/main" id="{0A2E8AD9-D87F-40A5-B0C0-FEBF84661B5E}"/>
                </a:ext>
              </a:extLst>
            </xdr:cNvPr>
            <xdr:cNvSpPr/>
          </xdr:nvSpPr>
          <xdr:spPr>
            <a:xfrm>
              <a:off x="263059" y="1752333"/>
              <a:ext cx="371587" cy="371586"/>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lt" sz="1600">
                  <a:latin typeface="Segoe UI Semibold" panose="020B0702040204020203" pitchFamily="34" charset="0"/>
                  <a:cs typeface="Segoe UI Semibold" panose="020B0702040204020203" pitchFamily="34" charset="0"/>
                </a:rPr>
                <a:t>1</a:t>
              </a:r>
            </a:p>
          </xdr:txBody>
        </xdr:sp>
      </xdr:grpSp>
      <xdr:grpSp>
        <xdr:nvGrpSpPr>
          <xdr:cNvPr id="32" name="grp_Step">
            <a:extLst>
              <a:ext uri="{FF2B5EF4-FFF2-40B4-BE49-F238E27FC236}">
                <a16:creationId xmlns:a16="http://schemas.microsoft.com/office/drawing/2014/main" id="{E8AE2F5F-F7AF-46B8-95F1-D65A17EF33C5}"/>
              </a:ext>
            </a:extLst>
          </xdr:cNvPr>
          <xdr:cNvGrpSpPr/>
        </xdr:nvGrpSpPr>
        <xdr:grpSpPr>
          <a:xfrm>
            <a:off x="533405" y="1785947"/>
            <a:ext cx="5246444" cy="554930"/>
            <a:chOff x="145889" y="1003336"/>
            <a:chExt cx="5254711" cy="565086"/>
          </a:xfrm>
        </xdr:grpSpPr>
        <xdr:sp macro="" textlink="">
          <xdr:nvSpPr>
            <xdr:cNvPr id="36" name="Veiksmas" descr="Dabar spustelėkite langelį G7 ir neautomatiniu būdu įveskite COUNT funkciją surinkdami =COUNT(D3:D6).&#10;">
              <a:extLst>
                <a:ext uri="{FF2B5EF4-FFF2-40B4-BE49-F238E27FC236}">
                  <a16:creationId xmlns:a16="http://schemas.microsoft.com/office/drawing/2014/main" id="{A1543500-6B04-4DF7-BFD7-685C04FFFA33}"/>
                </a:ext>
              </a:extLst>
            </xdr:cNvPr>
            <xdr:cNvSpPr txBox="1"/>
          </xdr:nvSpPr>
          <xdr:spPr>
            <a:xfrm>
              <a:off x="591084" y="1007035"/>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Dabar pažymėkite langelį G7 ir įveskite funkciją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AVERAGE</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surinkdami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=AVERAGE(G3:G6). </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37" name="1" descr="1">
              <a:extLst>
                <a:ext uri="{FF2B5EF4-FFF2-40B4-BE49-F238E27FC236}">
                  <a16:creationId xmlns:a16="http://schemas.microsoft.com/office/drawing/2014/main" id="{1722BDB5-0510-49A9-8BBE-4D44267C2FFC}"/>
                </a:ext>
              </a:extLst>
            </xdr:cNvPr>
            <xdr:cNvSpPr/>
          </xdr:nvSpPr>
          <xdr:spPr>
            <a:xfrm>
              <a:off x="145889" y="100333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lt" sz="1600">
                  <a:latin typeface="Segoe UI Semibold" panose="020B0702040204020203" pitchFamily="34" charset="0"/>
                  <a:cs typeface="Segoe UI Semibold" panose="020B0702040204020203" pitchFamily="34" charset="0"/>
                </a:rPr>
                <a:t>2</a:t>
              </a:r>
            </a:p>
          </xdr:txBody>
        </xdr:sp>
      </xdr:grpSp>
      <xdr:grpSp>
        <xdr:nvGrpSpPr>
          <xdr:cNvPr id="33" name="grp_Step">
            <a:extLst>
              <a:ext uri="{FF2B5EF4-FFF2-40B4-BE49-F238E27FC236}">
                <a16:creationId xmlns:a16="http://schemas.microsoft.com/office/drawing/2014/main" id="{1FE69C3F-6A6F-4F77-B94F-0E4F485B8DFE}"/>
              </a:ext>
            </a:extLst>
          </xdr:cNvPr>
          <xdr:cNvGrpSpPr/>
        </xdr:nvGrpSpPr>
        <xdr:grpSpPr>
          <a:xfrm>
            <a:off x="533400" y="2395530"/>
            <a:ext cx="5293285" cy="596207"/>
            <a:chOff x="146717" y="1003336"/>
            <a:chExt cx="5250416" cy="603885"/>
          </a:xfrm>
        </xdr:grpSpPr>
        <xdr:sp macro="" textlink="">
          <xdr:nvSpPr>
            <xdr:cNvPr id="34" name="Veiksmas" descr="Langelyje D15 galite arba naudoti automatinės sudėties vedlį, arba rinkdami neautomatiniu būdu įvesti AVERAGE arba COUNT funkciją. &#10;">
              <a:extLst>
                <a:ext uri="{FF2B5EF4-FFF2-40B4-BE49-F238E27FC236}">
                  <a16:creationId xmlns:a16="http://schemas.microsoft.com/office/drawing/2014/main" id="{6B7756F8-8BB7-4A4C-9444-5BC2E173C3C3}"/>
                </a:ext>
              </a:extLst>
            </xdr:cNvPr>
            <xdr:cNvSpPr txBox="1"/>
          </xdr:nvSpPr>
          <xdr:spPr>
            <a:xfrm>
              <a:off x="587617" y="1045834"/>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Langelyje D15 galite arba naudoti </a:t>
              </a:r>
              <a:r>
                <a:rPr lang="lt-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Automatinė sudėtis</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arba rinkdami tekstą įvesti kitą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AVERAGE</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funkciją. </a:t>
              </a:r>
            </a:p>
          </xdr:txBody>
        </xdr:sp>
        <xdr:sp macro="" textlink="">
          <xdr:nvSpPr>
            <xdr:cNvPr id="35" name="1" descr="1">
              <a:extLst>
                <a:ext uri="{FF2B5EF4-FFF2-40B4-BE49-F238E27FC236}">
                  <a16:creationId xmlns:a16="http://schemas.microsoft.com/office/drawing/2014/main" id="{DBD364FC-097B-411F-AD06-C7BB1107E30B}"/>
                </a:ext>
              </a:extLst>
            </xdr:cNvPr>
            <xdr:cNvSpPr/>
          </xdr:nvSpPr>
          <xdr:spPr>
            <a:xfrm>
              <a:off x="146717" y="100333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lt" sz="1600">
                  <a:latin typeface="Segoe UI Semibold" panose="020B0702040204020203" pitchFamily="34" charset="0"/>
                  <a:cs typeface="Segoe UI Semibold" panose="020B0702040204020203" pitchFamily="34" charset="0"/>
                </a:rPr>
                <a:t>3</a:t>
              </a:r>
            </a:p>
          </xdr:txBody>
        </xdr:sp>
      </xdr:grpSp>
    </xdr:grpSp>
    <xdr:clientData/>
  </xdr:twoCellAnchor>
  <xdr:absoluteAnchor>
    <xdr:pos x="571500" y="3181350"/>
    <xdr:ext cx="1275170" cy="335449"/>
    <xdr:sp macro="" textlink="">
      <xdr:nvSpPr>
        <xdr:cNvPr id="40" name="MygtukasAtgal" descr="Grįžti į ankstesnį lapą">
          <a:hlinkClick xmlns:r="http://schemas.openxmlformats.org/officeDocument/2006/relationships" r:id="rId3" tooltip="Spustelėkite čia, norėdami grįžti į ankstesnį lapą"/>
          <a:extLst>
            <a:ext uri="{FF2B5EF4-FFF2-40B4-BE49-F238E27FC236}">
              <a16:creationId xmlns:a16="http://schemas.microsoft.com/office/drawing/2014/main" id="{6D8798B4-08CC-4498-8A74-5FC1C802570D}"/>
            </a:ext>
          </a:extLst>
        </xdr:cNvPr>
        <xdr:cNvSpPr/>
      </xdr:nvSpPr>
      <xdr:spPr>
        <a:xfrm flipH="1">
          <a:off x="571500" y="3181350"/>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lt" sz="1200">
              <a:solidFill>
                <a:srgbClr val="0B744D"/>
              </a:solidFill>
              <a:latin typeface="Segoe UI" pitchFamily="34" charset="0"/>
              <a:ea typeface="Segoe UI" pitchFamily="34" charset="0"/>
              <a:cs typeface="Segoe UI" pitchFamily="34" charset="0"/>
            </a:rPr>
            <a:t>Atgal</a:t>
          </a:r>
        </a:p>
      </xdr:txBody>
    </xdr:sp>
    <xdr:clientData fPrintsWithSheet="0"/>
  </xdr:absoluteAnchor>
  <xdr:absoluteAnchor>
    <xdr:pos x="4494261" y="3181350"/>
    <xdr:ext cx="1275170" cy="335449"/>
    <xdr:sp macro="" textlink="">
      <xdr:nvSpPr>
        <xdr:cNvPr id="41" name="Mygtukas Pirmyn" descr="Pereiti į paskesnį lapą">
          <a:hlinkClick xmlns:r="http://schemas.openxmlformats.org/officeDocument/2006/relationships" r:id="rId4" tooltip="Spustelėkite čia, norėdami pereiti į paskesnį lapą"/>
          <a:extLst>
            <a:ext uri="{FF2B5EF4-FFF2-40B4-BE49-F238E27FC236}">
              <a16:creationId xmlns:a16="http://schemas.microsoft.com/office/drawing/2014/main" id="{5B846473-3F8E-4477-997D-B6FACC678298}"/>
            </a:ext>
          </a:extLst>
        </xdr:cNvPr>
        <xdr:cNvSpPr/>
      </xdr:nvSpPr>
      <xdr:spPr>
        <a:xfrm>
          <a:off x="4494261" y="3181350"/>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lt" sz="1200">
              <a:solidFill>
                <a:srgbClr val="0B744D"/>
              </a:solidFill>
              <a:latin typeface="Segoe UI" pitchFamily="34" charset="0"/>
              <a:ea typeface="Segoe UI" pitchFamily="34" charset="0"/>
              <a:cs typeface="Segoe UI" pitchFamily="34" charset="0"/>
            </a:rPr>
            <a:t>Pirmyn</a:t>
          </a:r>
        </a:p>
      </xdr:txBody>
    </xdr:sp>
    <xdr:clientData fPrintsWithSheet="0"/>
  </xdr:absoluteAnchor>
  <xdr:absoluteAnchor>
    <xdr:pos x="10096500" y="857250"/>
    <xdr:ext cx="2562216" cy="1409701"/>
    <xdr:grpSp>
      <xdr:nvGrpSpPr>
        <xdr:cNvPr id="42" name="IŠBANDYKITE" descr="IŠBANDYKITE&#10;&#10;">
          <a:extLst>
            <a:ext uri="{FF2B5EF4-FFF2-40B4-BE49-F238E27FC236}">
              <a16:creationId xmlns:a16="http://schemas.microsoft.com/office/drawing/2014/main" id="{6D53D627-E525-497B-B9B4-308B0FF70C3D}"/>
            </a:ext>
          </a:extLst>
        </xdr:cNvPr>
        <xdr:cNvGrpSpPr/>
      </xdr:nvGrpSpPr>
      <xdr:grpSpPr>
        <a:xfrm>
          <a:off x="10096500" y="857250"/>
          <a:ext cx="2562216" cy="1409701"/>
          <a:chOff x="7539454" y="7993902"/>
          <a:chExt cx="2562091" cy="1409701"/>
        </a:xfrm>
      </xdr:grpSpPr>
      <xdr:grpSp>
        <xdr:nvGrpSpPr>
          <xdr:cNvPr id="43" name="Laužtinio skliausto linijos">
            <a:extLst>
              <a:ext uri="{FF2B5EF4-FFF2-40B4-BE49-F238E27FC236}">
                <a16:creationId xmlns:a16="http://schemas.microsoft.com/office/drawing/2014/main" id="{C03725BE-B86F-4C2B-99B2-163A6BF38C47}"/>
              </a:ext>
            </a:extLst>
          </xdr:cNvPr>
          <xdr:cNvGrpSpPr/>
        </xdr:nvGrpSpPr>
        <xdr:grpSpPr>
          <a:xfrm rot="599914">
            <a:off x="7539454" y="8145377"/>
            <a:ext cx="293814" cy="698211"/>
            <a:chOff x="9871108" y="1184220"/>
            <a:chExt cx="273326" cy="789155"/>
          </a:xfrm>
        </xdr:grpSpPr>
        <xdr:sp macro="" textlink="">
          <xdr:nvSpPr>
            <xdr:cNvPr id="46" name="Kita laužtinio skliausto linija" descr="Laužtinio skliausto linija">
              <a:extLst>
                <a:ext uri="{FF2B5EF4-FFF2-40B4-BE49-F238E27FC236}">
                  <a16:creationId xmlns:a16="http://schemas.microsoft.com/office/drawing/2014/main" id="{6CBB4EEB-5EB8-43C4-AA11-9F7277CC9FB0}"/>
                </a:ext>
              </a:extLst>
            </xdr:cNvPr>
            <xdr:cNvSpPr/>
          </xdr:nvSpPr>
          <xdr:spPr>
            <a:xfrm>
              <a:off x="9871108" y="1184220"/>
              <a:ext cx="273326" cy="262769"/>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47" name="Laužtinio skliausto linija" descr="Laužtinio skliausto linija&#10;">
              <a:extLst>
                <a:ext uri="{FF2B5EF4-FFF2-40B4-BE49-F238E27FC236}">
                  <a16:creationId xmlns:a16="http://schemas.microsoft.com/office/drawing/2014/main" id="{4051B75B-FF4D-4343-BCEA-EC3A1D9EBF93}"/>
                </a:ext>
              </a:extLst>
            </xdr:cNvPr>
            <xdr:cNvSpPr/>
          </xdr:nvSpPr>
          <xdr:spPr>
            <a:xfrm>
              <a:off x="9983011" y="1430777"/>
              <a:ext cx="160895" cy="542598"/>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grpSp>
      <xdr:pic>
        <xdr:nvPicPr>
          <xdr:cNvPr id="44" name="Žvaigždutės" descr="Žvaigždutės">
            <a:extLst>
              <a:ext uri="{FF2B5EF4-FFF2-40B4-BE49-F238E27FC236}">
                <a16:creationId xmlns:a16="http://schemas.microsoft.com/office/drawing/2014/main" id="{8C35E79C-3445-4F31-B07A-7CD5664CCDEB}"/>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r:embed="rId12"/>
              </a:ext>
            </a:extLst>
          </a:blip>
          <a:stretch>
            <a:fillRect/>
          </a:stretch>
        </xdr:blipFill>
        <xdr:spPr>
          <a:xfrm>
            <a:off x="7830674" y="8038700"/>
            <a:ext cx="388098" cy="337815"/>
          </a:xfrm>
          <a:prstGeom prst="rect">
            <a:avLst/>
          </a:prstGeom>
        </xdr:spPr>
      </xdr:pic>
      <xdr:sp macro="" textlink="">
        <xdr:nvSpPr>
          <xdr:cNvPr id="45" name="Instrukcijos" descr="CHECK THIS OUT&#10;Select any range of numbers, then look in the Status Bar for an instant Average.&#10;">
            <a:extLst>
              <a:ext uri="{FF2B5EF4-FFF2-40B4-BE49-F238E27FC236}">
                <a16:creationId xmlns:a16="http://schemas.microsoft.com/office/drawing/2014/main" id="{699D57B0-FFB2-4828-A634-F9450F1215A6}"/>
              </a:ext>
            </a:extLst>
          </xdr:cNvPr>
          <xdr:cNvSpPr txBox="1"/>
        </xdr:nvSpPr>
        <xdr:spPr>
          <a:xfrm>
            <a:off x="8132529" y="7993902"/>
            <a:ext cx="1969016" cy="1409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lt" sz="1200" b="1" kern="0">
                <a:solidFill>
                  <a:srgbClr val="ED7D31">
                    <a:lumMod val="60000"/>
                    <a:lumOff val="40000"/>
                  </a:srgbClr>
                </a:solidFill>
                <a:latin typeface="+mj-lt"/>
                <a:ea typeface="Segoe UI" pitchFamily="34" charset="0"/>
                <a:cs typeface="Segoe UI Light" panose="020B0502040204020203" pitchFamily="34" charset="0"/>
              </a:rPr>
              <a:t>IŠBANDYKITE</a:t>
            </a:r>
          </a:p>
          <a:p>
            <a:pPr lvl="0" rtl="0">
              <a:defRPr/>
            </a:pPr>
            <a:r>
              <a:rPr lang="lt" sz="1100" kern="0">
                <a:solidFill>
                  <a:schemeClr val="bg2">
                    <a:lumMod val="25000"/>
                  </a:schemeClr>
                </a:solidFill>
                <a:latin typeface="+mn-lt"/>
                <a:ea typeface="Segoe UI" pitchFamily="34" charset="0"/>
                <a:cs typeface="Segoe UI Light" panose="020B0502040204020203" pitchFamily="34" charset="0"/>
              </a:rPr>
              <a:t>Pažymėkite bet kokį skaičių diapazoną</a:t>
            </a:r>
            <a:r>
              <a:rPr lang="lt" sz="1100" kern="0" baseline="0">
                <a:solidFill>
                  <a:schemeClr val="bg2">
                    <a:lumMod val="25000"/>
                  </a:schemeClr>
                </a:solidFill>
                <a:latin typeface="+mn-lt"/>
                <a:ea typeface="Segoe UI" pitchFamily="34" charset="0"/>
                <a:cs typeface="Segoe UI Light" panose="020B0502040204020203" pitchFamily="34" charset="0"/>
              </a:rPr>
              <a:t>, tada pažvelgę į būsenos juostą pamatysite momentinį vidurkį.</a:t>
            </a:r>
            <a:endParaRPr lang="en-US" sz="1100">
              <a:solidFill>
                <a:schemeClr val="bg2">
                  <a:lumMod val="25000"/>
                </a:schemeClr>
              </a:solidFill>
              <a:latin typeface="+mn-lt"/>
              <a:ea typeface="Segoe UI" pitchFamily="34" charset="0"/>
              <a:cs typeface="Segoe UI Light" panose="020B0502040204020203" pitchFamily="34" charset="0"/>
            </a:endParaRPr>
          </a:p>
        </xdr:txBody>
      </xdr:sp>
    </xdr:grpSp>
    <xdr:clientData/>
  </xdr:absoluteAnchor>
</xdr:wsDr>
</file>

<file path=xl/drawings/drawing4.xml><?xml version="1.0" encoding="utf-8"?>
<xdr:wsDr xmlns:xdr="http://schemas.openxmlformats.org/drawingml/2006/spreadsheetDrawing" xmlns:a="http://schemas.openxmlformats.org/drawingml/2006/main">
  <xdr:twoCellAnchor>
    <xdr:from>
      <xdr:col>0</xdr:col>
      <xdr:colOff>507180</xdr:colOff>
      <xdr:row>1</xdr:row>
      <xdr:rowOff>110785</xdr:rowOff>
    </xdr:from>
    <xdr:to>
      <xdr:col>1</xdr:col>
      <xdr:colOff>4855395</xdr:colOff>
      <xdr:row>1</xdr:row>
      <xdr:rowOff>110785</xdr:rowOff>
    </xdr:to>
    <xdr:cxnSp macro="">
      <xdr:nvCxnSpPr>
        <xdr:cNvPr id="2" name="Apatinė linija" descr="Dekoratyvinė linija">
          <a:extLst>
            <a:ext uri="{FF2B5EF4-FFF2-40B4-BE49-F238E27FC236}">
              <a16:creationId xmlns:a16="http://schemas.microsoft.com/office/drawing/2014/main" id="{F9BD70B7-85B6-483C-88A1-FE917C192F2F}"/>
            </a:ext>
          </a:extLst>
        </xdr:cNvPr>
        <xdr:cNvCxnSpPr>
          <a:cxnSpLocks/>
        </xdr:cNvCxnSpPr>
      </xdr:nvCxnSpPr>
      <xdr:spPr>
        <a:xfrm>
          <a:off x="507180" y="301285"/>
          <a:ext cx="67156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342900</xdr:colOff>
      <xdr:row>0</xdr:row>
      <xdr:rowOff>352425</xdr:rowOff>
    </xdr:from>
    <xdr:to>
      <xdr:col>1</xdr:col>
      <xdr:colOff>5172075</xdr:colOff>
      <xdr:row>16</xdr:row>
      <xdr:rowOff>123825</xdr:rowOff>
    </xdr:to>
    <xdr:sp macro="" textlink="">
      <xdr:nvSpPr>
        <xdr:cNvPr id="3" name="Fonas" descr="Fonas">
          <a:extLst>
            <a:ext uri="{FF2B5EF4-FFF2-40B4-BE49-F238E27FC236}">
              <a16:creationId xmlns:a16="http://schemas.microsoft.com/office/drawing/2014/main" id="{8D7E40BA-3F18-40DD-81E9-FBC820C6B660}"/>
            </a:ext>
          </a:extLst>
        </xdr:cNvPr>
        <xdr:cNvSpPr/>
      </xdr:nvSpPr>
      <xdr:spPr>
        <a:xfrm>
          <a:off x="342900" y="190500"/>
          <a:ext cx="838200" cy="29813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clientData/>
  </xdr:twoCellAnchor>
  <xdr:twoCellAnchor>
    <xdr:from>
      <xdr:col>0</xdr:col>
      <xdr:colOff>554805</xdr:colOff>
      <xdr:row>0</xdr:row>
      <xdr:rowOff>383479</xdr:rowOff>
    </xdr:from>
    <xdr:to>
      <xdr:col>1</xdr:col>
      <xdr:colOff>4906184</xdr:colOff>
      <xdr:row>2</xdr:row>
      <xdr:rowOff>75226</xdr:rowOff>
    </xdr:to>
    <xdr:sp macro="" textlink="">
      <xdr:nvSpPr>
        <xdr:cNvPr id="4" name="Veiksmas" descr="Funkcijos MIN ir MAX &#10;">
          <a:extLst>
            <a:ext uri="{FF2B5EF4-FFF2-40B4-BE49-F238E27FC236}">
              <a16:creationId xmlns:a16="http://schemas.microsoft.com/office/drawing/2014/main" id="{902A1E8D-8DEA-4373-AADE-AEFB9F9D6499}"/>
            </a:ext>
          </a:extLst>
        </xdr:cNvPr>
        <xdr:cNvSpPr txBox="1"/>
      </xdr:nvSpPr>
      <xdr:spPr>
        <a:xfrm>
          <a:off x="554805" y="192979"/>
          <a:ext cx="627104" cy="2632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2200" b="0" i="0" u="none" strike="noStrike" kern="1200">
              <a:solidFill>
                <a:srgbClr val="3B3838"/>
              </a:solidFill>
              <a:effectLst/>
              <a:latin typeface="Segoe UI Light" panose="020B0502040204020203" pitchFamily="34" charset="0"/>
              <a:ea typeface="+mn-ea"/>
              <a:cs typeface="Segoe UI Light" panose="020B0502040204020203" pitchFamily="34" charset="0"/>
            </a:rPr>
            <a:t>Funkcijos MIN ir MAX </a:t>
          </a:r>
          <a:endParaRPr kumimoji="0" lang="en-US" sz="2200" b="0" i="0" u="none" strike="noStrike" kern="0" cap="none" spc="0" normalizeH="0" baseline="0">
            <a:ln>
              <a:noFill/>
            </a:ln>
            <a:solidFill>
              <a:srgbClr val="3B3838"/>
            </a:solidFill>
            <a:effectLst/>
            <a:uLnTx/>
            <a:uFillTx/>
            <a:latin typeface="Courier New" panose="02070309020205020404" pitchFamily="49" charset="0"/>
            <a:ea typeface="Segoe UI" pitchFamily="34" charset="0"/>
            <a:cs typeface="Courier New" panose="02070309020205020404" pitchFamily="49" charset="0"/>
          </a:endParaRPr>
        </a:p>
      </xdr:txBody>
    </xdr:sp>
    <xdr:clientData/>
  </xdr:twoCellAnchor>
  <xdr:twoCellAnchor>
    <xdr:from>
      <xdr:col>0</xdr:col>
      <xdr:colOff>554805</xdr:colOff>
      <xdr:row>13</xdr:row>
      <xdr:rowOff>70137</xdr:rowOff>
    </xdr:from>
    <xdr:to>
      <xdr:col>1</xdr:col>
      <xdr:colOff>4903020</xdr:colOff>
      <xdr:row>13</xdr:row>
      <xdr:rowOff>70137</xdr:rowOff>
    </xdr:to>
    <xdr:cxnSp macro="">
      <xdr:nvCxnSpPr>
        <xdr:cNvPr id="5" name="Apatinė linija" descr="Dekoratyvinė linija">
          <a:extLst>
            <a:ext uri="{FF2B5EF4-FFF2-40B4-BE49-F238E27FC236}">
              <a16:creationId xmlns:a16="http://schemas.microsoft.com/office/drawing/2014/main" id="{3865C34A-94B4-463B-883F-F82A44C9D7B9}"/>
            </a:ext>
          </a:extLst>
        </xdr:cNvPr>
        <xdr:cNvCxnSpPr>
          <a:cxnSpLocks/>
        </xdr:cNvCxnSpPr>
      </xdr:nvCxnSpPr>
      <xdr:spPr>
        <a:xfrm>
          <a:off x="554805" y="2546637"/>
          <a:ext cx="623940"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571505</xdr:colOff>
      <xdr:row>4</xdr:row>
      <xdr:rowOff>109544</xdr:rowOff>
    </xdr:from>
    <xdr:to>
      <xdr:col>1</xdr:col>
      <xdr:colOff>4941642</xdr:colOff>
      <xdr:row>7</xdr:row>
      <xdr:rowOff>131066</xdr:rowOff>
    </xdr:to>
    <xdr:grpSp>
      <xdr:nvGrpSpPr>
        <xdr:cNvPr id="6" name="grp_Step">
          <a:extLst>
            <a:ext uri="{FF2B5EF4-FFF2-40B4-BE49-F238E27FC236}">
              <a16:creationId xmlns:a16="http://schemas.microsoft.com/office/drawing/2014/main" id="{02A721FB-B2F8-4BF6-B9E1-75F2EBA18DB1}"/>
            </a:ext>
          </a:extLst>
        </xdr:cNvPr>
        <xdr:cNvGrpSpPr/>
      </xdr:nvGrpSpPr>
      <xdr:grpSpPr>
        <a:xfrm>
          <a:off x="571505" y="1443044"/>
          <a:ext cx="5217862" cy="593022"/>
          <a:chOff x="425239" y="1752333"/>
          <a:chExt cx="5226084" cy="603875"/>
        </a:xfrm>
      </xdr:grpSpPr>
      <xdr:sp macro="" textlink="">
        <xdr:nvSpPr>
          <xdr:cNvPr id="7" name="Veiksmas" descr="Pažymėkite langelį D7, tada naudodami automatinės sudėties vedlį įtraukite funkciją MIN.&#10;&#10;">
            <a:extLst>
              <a:ext uri="{FF2B5EF4-FFF2-40B4-BE49-F238E27FC236}">
                <a16:creationId xmlns:a16="http://schemas.microsoft.com/office/drawing/2014/main" id="{54F52549-4C7F-4ABC-936F-CD8FFB9ECFB3}"/>
              </a:ext>
            </a:extLst>
          </xdr:cNvPr>
          <xdr:cNvSpPr txBox="1"/>
        </xdr:nvSpPr>
        <xdr:spPr>
          <a:xfrm>
            <a:off x="841807" y="1794826"/>
            <a:ext cx="4809516" cy="5613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Pažymėkite langelį D7, tada naudodami automatinės sudėties vedlį įtraukite funkciją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MIN</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xdr:nvSpPr>
          <xdr:cNvPr id="8" name="1" descr="1">
            <a:extLst>
              <a:ext uri="{FF2B5EF4-FFF2-40B4-BE49-F238E27FC236}">
                <a16:creationId xmlns:a16="http://schemas.microsoft.com/office/drawing/2014/main" id="{6D966479-9367-4170-B603-FF1C22436D72}"/>
              </a:ext>
            </a:extLst>
          </xdr:cNvPr>
          <xdr:cNvSpPr/>
        </xdr:nvSpPr>
        <xdr:spPr>
          <a:xfrm>
            <a:off x="425239" y="1752333"/>
            <a:ext cx="371587" cy="371586"/>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lt" sz="1600">
                <a:latin typeface="Segoe UI Semibold" panose="020B0702040204020203" pitchFamily="34" charset="0"/>
                <a:cs typeface="Segoe UI Semibold" panose="020B0702040204020203" pitchFamily="34" charset="0"/>
              </a:rPr>
              <a:t>1</a:t>
            </a:r>
          </a:p>
        </xdr:txBody>
      </xdr:sp>
    </xdr:grpSp>
    <xdr:clientData/>
  </xdr:twoCellAnchor>
  <xdr:twoCellAnchor>
    <xdr:from>
      <xdr:col>0</xdr:col>
      <xdr:colOff>561980</xdr:colOff>
      <xdr:row>7</xdr:row>
      <xdr:rowOff>57164</xdr:rowOff>
    </xdr:from>
    <xdr:to>
      <xdr:col>1</xdr:col>
      <xdr:colOff>4932123</xdr:colOff>
      <xdr:row>10</xdr:row>
      <xdr:rowOff>40595</xdr:rowOff>
    </xdr:to>
    <xdr:grpSp>
      <xdr:nvGrpSpPr>
        <xdr:cNvPr id="9" name="grp_Step">
          <a:extLst>
            <a:ext uri="{FF2B5EF4-FFF2-40B4-BE49-F238E27FC236}">
              <a16:creationId xmlns:a16="http://schemas.microsoft.com/office/drawing/2014/main" id="{8513C99E-AFC1-4275-8F3D-DDA7C1B50968}"/>
            </a:ext>
          </a:extLst>
        </xdr:cNvPr>
        <xdr:cNvGrpSpPr/>
      </xdr:nvGrpSpPr>
      <xdr:grpSpPr>
        <a:xfrm>
          <a:off x="561980" y="1962164"/>
          <a:ext cx="5217868" cy="554931"/>
          <a:chOff x="308069" y="1003336"/>
          <a:chExt cx="5226090" cy="565088"/>
        </a:xfrm>
      </xdr:grpSpPr>
      <xdr:sp macro="" textlink="">
        <xdr:nvSpPr>
          <xdr:cNvPr id="10" name="Veiksmas" descr="Dabar pažymėkite langelį G7 ir įveskite funkciją MAX surinkdami =MAX(D3:D6).&#10;">
            <a:extLst>
              <a:ext uri="{FF2B5EF4-FFF2-40B4-BE49-F238E27FC236}">
                <a16:creationId xmlns:a16="http://schemas.microsoft.com/office/drawing/2014/main" id="{44E93998-A85B-4A0A-A45C-7F3D0623FEF1}"/>
              </a:ext>
            </a:extLst>
          </xdr:cNvPr>
          <xdr:cNvSpPr txBox="1"/>
        </xdr:nvSpPr>
        <xdr:spPr>
          <a:xfrm>
            <a:off x="724643" y="1007037"/>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Dabar pažymėkite langelį G7 ir įveskite funkciją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MAX</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surinkdami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=MAX(</a:t>
            </a:r>
            <a:r>
              <a:rPr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G</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3:</a:t>
            </a:r>
            <a:r>
              <a:rPr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G</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6)</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xdr:nvSpPr>
          <xdr:cNvPr id="11" name="1" descr="1">
            <a:extLst>
              <a:ext uri="{FF2B5EF4-FFF2-40B4-BE49-F238E27FC236}">
                <a16:creationId xmlns:a16="http://schemas.microsoft.com/office/drawing/2014/main" id="{C3BAB5A9-72DC-4C9B-AC22-8384DA269F43}"/>
              </a:ext>
            </a:extLst>
          </xdr:cNvPr>
          <xdr:cNvSpPr/>
        </xdr:nvSpPr>
        <xdr:spPr>
          <a:xfrm>
            <a:off x="308069" y="1003336"/>
            <a:ext cx="374990" cy="38125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lt" sz="1600">
                <a:latin typeface="Segoe UI Semibold" panose="020B0702040204020203" pitchFamily="34" charset="0"/>
                <a:cs typeface="Segoe UI Semibold" panose="020B0702040204020203" pitchFamily="34" charset="0"/>
              </a:rPr>
              <a:t>2</a:t>
            </a:r>
          </a:p>
        </xdr:txBody>
      </xdr:sp>
    </xdr:grpSp>
    <xdr:clientData/>
  </xdr:twoCellAnchor>
  <xdr:twoCellAnchor>
    <xdr:from>
      <xdr:col>0</xdr:col>
      <xdr:colOff>571500</xdr:colOff>
      <xdr:row>1</xdr:row>
      <xdr:rowOff>133348</xdr:rowOff>
    </xdr:from>
    <xdr:to>
      <xdr:col>1</xdr:col>
      <xdr:colOff>5024713</xdr:colOff>
      <xdr:row>3</xdr:row>
      <xdr:rowOff>190499</xdr:rowOff>
    </xdr:to>
    <xdr:sp macro="" textlink="">
      <xdr:nvSpPr>
        <xdr:cNvPr id="12" name="Skaičių įtraukimo įvadas" descr="Use the MIN function to get the smallest number in a range of cells.&#10;Use the MAX function to get the largest number in a range of cells.&#10;">
          <a:extLst>
            <a:ext uri="{FF2B5EF4-FFF2-40B4-BE49-F238E27FC236}">
              <a16:creationId xmlns:a16="http://schemas.microsoft.com/office/drawing/2014/main" id="{F139B8AE-364F-4038-94B6-12897ADFFD3B}"/>
            </a:ext>
          </a:extLst>
        </xdr:cNvPr>
        <xdr:cNvSpPr txBox="1"/>
      </xdr:nvSpPr>
      <xdr:spPr>
        <a:xfrm>
          <a:off x="571500" y="323848"/>
          <a:ext cx="605113" cy="438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1100" kern="1200">
              <a:solidFill>
                <a:schemeClr val="tx1">
                  <a:lumMod val="75000"/>
                  <a:lumOff val="25000"/>
                </a:schemeClr>
              </a:solidFill>
              <a:latin typeface="Segoe UI" panose="020B0502040204020203" pitchFamily="34" charset="0"/>
              <a:ea typeface="+mn-ea"/>
              <a:cs typeface="Segoe UI" panose="020B0502040204020203" pitchFamily="34" charset="0"/>
            </a:rPr>
            <a:t>Naudokite funkciją </a:t>
          </a:r>
          <a:r>
            <a:rPr lang="lt" sz="1100" b="1" kern="1200">
              <a:solidFill>
                <a:schemeClr val="tx1">
                  <a:lumMod val="75000"/>
                  <a:lumOff val="25000"/>
                </a:schemeClr>
              </a:solidFill>
              <a:latin typeface="Segoe UI" panose="020B0502040204020203" pitchFamily="34" charset="0"/>
              <a:ea typeface="+mn-ea"/>
              <a:cs typeface="Segoe UI" panose="020B0502040204020203" pitchFamily="34" charset="0"/>
            </a:rPr>
            <a:t>MIN</a:t>
          </a:r>
          <a:r>
            <a:rPr lang="lt" sz="1100" kern="1200">
              <a:solidFill>
                <a:schemeClr val="tx1">
                  <a:lumMod val="75000"/>
                  <a:lumOff val="25000"/>
                </a:schemeClr>
              </a:solidFill>
              <a:latin typeface="Segoe UI" panose="020B0502040204020203" pitchFamily="34" charset="0"/>
              <a:ea typeface="+mn-ea"/>
              <a:cs typeface="Segoe UI" panose="020B0502040204020203" pitchFamily="34" charset="0"/>
            </a:rPr>
            <a:t>, kai norite gauti langelių diapazone esantį mažiausią skaičių.</a:t>
          </a:r>
        </a:p>
        <a:p>
          <a:pPr marL="0" marR="0" lvl="0" indent="0" defTabSz="914400" rtl="0" eaLnBrk="1" fontAlgn="auto" latinLnBrk="0" hangingPunct="1">
            <a:lnSpc>
              <a:spcPct val="100000"/>
            </a:lnSpc>
            <a:spcBef>
              <a:spcPts val="0"/>
            </a:spcBef>
            <a:spcAft>
              <a:spcPts val="0"/>
            </a:spcAft>
            <a:buClrTx/>
            <a:buSzTx/>
            <a:buFontTx/>
            <a:buNone/>
            <a:tabLst/>
            <a:defRPr/>
          </a:pP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Naudokite funkciją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MAX</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kai norite gauti langelių diapazone esantį didžiausią skaičių.</a:t>
          </a:r>
        </a:p>
      </xdr:txBody>
    </xdr:sp>
    <xdr:clientData/>
  </xdr:twoCellAnchor>
  <xdr:twoCellAnchor>
    <xdr:from>
      <xdr:col>0</xdr:col>
      <xdr:colOff>561975</xdr:colOff>
      <xdr:row>9</xdr:row>
      <xdr:rowOff>190499</xdr:rowOff>
    </xdr:from>
    <xdr:to>
      <xdr:col>1</xdr:col>
      <xdr:colOff>4982917</xdr:colOff>
      <xdr:row>13</xdr:row>
      <xdr:rowOff>24706</xdr:rowOff>
    </xdr:to>
    <xdr:grpSp>
      <xdr:nvGrpSpPr>
        <xdr:cNvPr id="13" name="grp_Step">
          <a:extLst>
            <a:ext uri="{FF2B5EF4-FFF2-40B4-BE49-F238E27FC236}">
              <a16:creationId xmlns:a16="http://schemas.microsoft.com/office/drawing/2014/main" id="{3B8B8654-0C77-49CE-A62E-0E85501B201E}"/>
            </a:ext>
          </a:extLst>
        </xdr:cNvPr>
        <xdr:cNvGrpSpPr/>
      </xdr:nvGrpSpPr>
      <xdr:grpSpPr>
        <a:xfrm>
          <a:off x="561975" y="2476499"/>
          <a:ext cx="5268667" cy="596207"/>
          <a:chOff x="307333" y="1003336"/>
          <a:chExt cx="5225997" cy="603885"/>
        </a:xfrm>
      </xdr:grpSpPr>
      <xdr:sp macro="" textlink="">
        <xdr:nvSpPr>
          <xdr:cNvPr id="14" name="Veiksmas" descr="Langelyje D15 galite arba naudoti automatinės sudėties vedlį, arba rinkdami įvesti MIN arba MAX funkciją. &#10;&#10;">
            <a:extLst>
              <a:ext uri="{FF2B5EF4-FFF2-40B4-BE49-F238E27FC236}">
                <a16:creationId xmlns:a16="http://schemas.microsoft.com/office/drawing/2014/main" id="{818FEFD2-72BB-45FF-9A3C-426F0F50F405}"/>
              </a:ext>
            </a:extLst>
          </xdr:cNvPr>
          <xdr:cNvSpPr txBox="1"/>
        </xdr:nvSpPr>
        <xdr:spPr>
          <a:xfrm>
            <a:off x="723814" y="1045834"/>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Langelyje D15 galite arba naudoti automatinės sudėties vedlį, arba rinkdami įvesti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MIN</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arba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MAX</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funkciją. </a:t>
            </a:r>
          </a:p>
        </xdr:txBody>
      </xdr:sp>
      <xdr:sp macro="" textlink="">
        <xdr:nvSpPr>
          <xdr:cNvPr id="15" name="1" descr="1">
            <a:extLst>
              <a:ext uri="{FF2B5EF4-FFF2-40B4-BE49-F238E27FC236}">
                <a16:creationId xmlns:a16="http://schemas.microsoft.com/office/drawing/2014/main" id="{E879A988-DC53-4A38-88D2-8A204EF429DE}"/>
              </a:ext>
            </a:extLst>
          </xdr:cNvPr>
          <xdr:cNvSpPr/>
        </xdr:nvSpPr>
        <xdr:spPr>
          <a:xfrm>
            <a:off x="307333" y="100333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lt" sz="1600">
                <a:latin typeface="Segoe UI Semibold" panose="020B0702040204020203" pitchFamily="34" charset="0"/>
                <a:cs typeface="Segoe UI Semibold" panose="020B0702040204020203" pitchFamily="34" charset="0"/>
              </a:rPr>
              <a:t>3</a:t>
            </a:r>
          </a:p>
        </xdr:txBody>
      </xdr:sp>
    </xdr:grpSp>
    <xdr:clientData/>
  </xdr:twoCellAnchor>
  <xdr:twoCellAnchor>
    <xdr:from>
      <xdr:col>0</xdr:col>
      <xdr:colOff>342900</xdr:colOff>
      <xdr:row>17</xdr:row>
      <xdr:rowOff>19051</xdr:rowOff>
    </xdr:from>
    <xdr:to>
      <xdr:col>1</xdr:col>
      <xdr:colOff>5191125</xdr:colOff>
      <xdr:row>28</xdr:row>
      <xdr:rowOff>1</xdr:rowOff>
    </xdr:to>
    <xdr:grpSp>
      <xdr:nvGrpSpPr>
        <xdr:cNvPr id="16" name="2 grupė">
          <a:extLst>
            <a:ext uri="{FF2B5EF4-FFF2-40B4-BE49-F238E27FC236}">
              <a16:creationId xmlns:a16="http://schemas.microsoft.com/office/drawing/2014/main" id="{4CCF193D-14E3-4D47-89C6-CD7484E35C66}"/>
            </a:ext>
          </a:extLst>
        </xdr:cNvPr>
        <xdr:cNvGrpSpPr/>
      </xdr:nvGrpSpPr>
      <xdr:grpSpPr>
        <a:xfrm>
          <a:off x="342900" y="3829051"/>
          <a:ext cx="5695950" cy="2076450"/>
          <a:chOff x="361950" y="4257676"/>
          <a:chExt cx="5695950" cy="2076450"/>
        </a:xfrm>
      </xdr:grpSpPr>
      <xdr:sp macro="" textlink="">
        <xdr:nvSpPr>
          <xdr:cNvPr id="17" name="26 stačiakampis">
            <a:extLst>
              <a:ext uri="{FF2B5EF4-FFF2-40B4-BE49-F238E27FC236}">
                <a16:creationId xmlns:a16="http://schemas.microsoft.com/office/drawing/2014/main" id="{79FECABD-7A59-44DE-8285-39BE92634264}"/>
              </a:ext>
            </a:extLst>
          </xdr:cNvPr>
          <xdr:cNvSpPr/>
        </xdr:nvSpPr>
        <xdr:spPr>
          <a:xfrm>
            <a:off x="361950" y="4257676"/>
            <a:ext cx="5695950" cy="207645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8" name="Veiksmas" descr="Daugiau informacijos rasite žiniatinklyje&#10;">
            <a:extLst>
              <a:ext uri="{FF2B5EF4-FFF2-40B4-BE49-F238E27FC236}">
                <a16:creationId xmlns:a16="http://schemas.microsoft.com/office/drawing/2014/main" id="{D1DA547F-DFB7-4942-8C0D-EF5CDA2EE3AC}"/>
              </a:ext>
            </a:extLst>
          </xdr:cNvPr>
          <xdr:cNvSpPr txBox="1"/>
        </xdr:nvSpPr>
        <xdr:spPr>
          <a:xfrm>
            <a:off x="553932" y="4356929"/>
            <a:ext cx="5008668" cy="394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Daugiau informacijos rasite žiniatinklyje</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9" name="28 tiesioji jungtis" descr="Dekoratyvinė linija">
            <a:extLst>
              <a:ext uri="{FF2B5EF4-FFF2-40B4-BE49-F238E27FC236}">
                <a16:creationId xmlns:a16="http://schemas.microsoft.com/office/drawing/2014/main" id="{554D50C7-3DEC-4D81-A835-A56B23D6D39C}"/>
              </a:ext>
            </a:extLst>
          </xdr:cNvPr>
          <xdr:cNvCxnSpPr>
            <a:cxnSpLocks/>
          </xdr:cNvCxnSpPr>
        </xdr:nvCxnSpPr>
        <xdr:spPr>
          <a:xfrm>
            <a:off x="553932" y="4822443"/>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20" name="29 tiesioji jungtis" descr="Dekoratyvinė linija">
            <a:extLst>
              <a:ext uri="{FF2B5EF4-FFF2-40B4-BE49-F238E27FC236}">
                <a16:creationId xmlns:a16="http://schemas.microsoft.com/office/drawing/2014/main" id="{29A5CB26-AB13-4C3A-80BF-BEFACC3AA8B2}"/>
              </a:ext>
            </a:extLst>
          </xdr:cNvPr>
          <xdr:cNvCxnSpPr>
            <a:cxnSpLocks/>
          </xdr:cNvCxnSpPr>
        </xdr:nvCxnSpPr>
        <xdr:spPr>
          <a:xfrm>
            <a:off x="553932" y="6064482"/>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571931</xdr:colOff>
      <xdr:row>20</xdr:row>
      <xdr:rowOff>73744</xdr:rowOff>
    </xdr:from>
    <xdr:to>
      <xdr:col>1</xdr:col>
      <xdr:colOff>2590800</xdr:colOff>
      <xdr:row>22</xdr:row>
      <xdr:rowOff>51823</xdr:rowOff>
    </xdr:to>
    <xdr:grpSp>
      <xdr:nvGrpSpPr>
        <xdr:cNvPr id="21" name="5 grupė">
          <a:extLst>
            <a:ext uri="{FF2B5EF4-FFF2-40B4-BE49-F238E27FC236}">
              <a16:creationId xmlns:a16="http://schemas.microsoft.com/office/drawing/2014/main" id="{A5C94CE7-83C0-46A6-91F8-A29772A8F6E2}"/>
            </a:ext>
          </a:extLst>
        </xdr:cNvPr>
        <xdr:cNvGrpSpPr/>
      </xdr:nvGrpSpPr>
      <xdr:grpSpPr>
        <a:xfrm>
          <a:off x="571931" y="4455244"/>
          <a:ext cx="2866594" cy="359079"/>
          <a:chOff x="571931" y="4826719"/>
          <a:chExt cx="2866594" cy="359079"/>
        </a:xfrm>
      </xdr:grpSpPr>
      <xdr:sp macro="" textlink="">
        <xdr:nvSpPr>
          <xdr:cNvPr id="22" name="Veiksmas" descr="Viskas apie funkciją MIN, hipersaitu susieta su žiniatinkliu&#10;&#10;">
            <a:hlinkClick xmlns:r="http://schemas.openxmlformats.org/officeDocument/2006/relationships" r:id="rId1" tooltip="Pasirinkite norėdami žiniatinklyje sužinoti viską apie funkciją MIN"/>
            <a:extLst>
              <a:ext uri="{FF2B5EF4-FFF2-40B4-BE49-F238E27FC236}">
                <a16:creationId xmlns:a16="http://schemas.microsoft.com/office/drawing/2014/main" id="{90EFE6D8-F6BA-4137-A851-C5378529A5EC}"/>
              </a:ext>
            </a:extLst>
          </xdr:cNvPr>
          <xdr:cNvSpPr txBox="1"/>
        </xdr:nvSpPr>
        <xdr:spPr>
          <a:xfrm>
            <a:off x="1037116" y="4901079"/>
            <a:ext cx="2401409" cy="253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lt"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Viskas apie funkciją </a:t>
            </a:r>
            <a:r>
              <a:rPr lang="lt"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MIN</a:t>
            </a:r>
          </a:p>
        </xdr:txBody>
      </xdr:sp>
      <xdr:pic>
        <xdr:nvPicPr>
          <xdr:cNvPr id="23" name="22 grafinis elementas" descr="Rodyklė">
            <a:hlinkClick xmlns:r="http://schemas.openxmlformats.org/officeDocument/2006/relationships" r:id="rId1" tooltip="Pasirinkite norėdami sužinoti daugiau iš žiniatinklio"/>
            <a:extLst>
              <a:ext uri="{FF2B5EF4-FFF2-40B4-BE49-F238E27FC236}">
                <a16:creationId xmlns:a16="http://schemas.microsoft.com/office/drawing/2014/main" id="{186502D0-0990-4578-B18F-5B6AD74C3AD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71931" y="4826719"/>
            <a:ext cx="492262" cy="359079"/>
          </a:xfrm>
          <a:prstGeom prst="rect">
            <a:avLst/>
          </a:prstGeom>
        </xdr:spPr>
      </xdr:pic>
    </xdr:grpSp>
    <xdr:clientData/>
  </xdr:twoCellAnchor>
  <xdr:twoCellAnchor>
    <xdr:from>
      <xdr:col>0</xdr:col>
      <xdr:colOff>571931</xdr:colOff>
      <xdr:row>22</xdr:row>
      <xdr:rowOff>59671</xdr:rowOff>
    </xdr:from>
    <xdr:to>
      <xdr:col>1</xdr:col>
      <xdr:colOff>2619375</xdr:colOff>
      <xdr:row>24</xdr:row>
      <xdr:rowOff>43060</xdr:rowOff>
    </xdr:to>
    <xdr:grpSp>
      <xdr:nvGrpSpPr>
        <xdr:cNvPr id="24" name="4 grupė">
          <a:extLst>
            <a:ext uri="{FF2B5EF4-FFF2-40B4-BE49-F238E27FC236}">
              <a16:creationId xmlns:a16="http://schemas.microsoft.com/office/drawing/2014/main" id="{06D7C6A7-9029-411B-91D0-C748A876A371}"/>
            </a:ext>
          </a:extLst>
        </xdr:cNvPr>
        <xdr:cNvGrpSpPr/>
      </xdr:nvGrpSpPr>
      <xdr:grpSpPr>
        <a:xfrm>
          <a:off x="571931" y="4822171"/>
          <a:ext cx="2895169" cy="364389"/>
          <a:chOff x="571931" y="5193646"/>
          <a:chExt cx="2895169" cy="364389"/>
        </a:xfrm>
      </xdr:grpSpPr>
      <xdr:sp macro="" textlink="">
        <xdr:nvSpPr>
          <xdr:cNvPr id="25" name="Veiksmas" descr="Viskas apie funkciją MAX, hipersaitu susieta su žiniatinkliu&#10;">
            <a:hlinkClick xmlns:r="http://schemas.openxmlformats.org/officeDocument/2006/relationships" r:id="rId4" tooltip="Pasirinkite norėdami žiniatinklyje sužinoti viską apie funkciją MAX"/>
            <a:extLst>
              <a:ext uri="{FF2B5EF4-FFF2-40B4-BE49-F238E27FC236}">
                <a16:creationId xmlns:a16="http://schemas.microsoft.com/office/drawing/2014/main" id="{2EB189E7-4F7C-44EA-B8F3-BB9179A6CEF5}"/>
              </a:ext>
            </a:extLst>
          </xdr:cNvPr>
          <xdr:cNvSpPr txBox="1"/>
        </xdr:nvSpPr>
        <xdr:spPr>
          <a:xfrm>
            <a:off x="1037116" y="5278961"/>
            <a:ext cx="2429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lt"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Viskas apie funkciją </a:t>
            </a:r>
            <a:r>
              <a:rPr lang="lt"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MAX</a:t>
            </a:r>
          </a:p>
        </xdr:txBody>
      </xdr:sp>
      <xdr:pic>
        <xdr:nvPicPr>
          <xdr:cNvPr id="26" name="22 grafinis elementas" descr="Rodyklė">
            <a:hlinkClick xmlns:r="http://schemas.openxmlformats.org/officeDocument/2006/relationships" r:id="rId4" tooltip="Pasirinkite norėdami sužinoti daugiau iš žiniatinklio"/>
            <a:extLst>
              <a:ext uri="{FF2B5EF4-FFF2-40B4-BE49-F238E27FC236}">
                <a16:creationId xmlns:a16="http://schemas.microsoft.com/office/drawing/2014/main" id="{5F0ED94D-463F-4C98-A32D-2E4283984DC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71931" y="5193646"/>
            <a:ext cx="492262" cy="364389"/>
          </a:xfrm>
          <a:prstGeom prst="rect">
            <a:avLst/>
          </a:prstGeom>
        </xdr:spPr>
      </xdr:pic>
    </xdr:grpSp>
    <xdr:clientData/>
  </xdr:twoCellAnchor>
  <xdr:twoCellAnchor>
    <xdr:from>
      <xdr:col>0</xdr:col>
      <xdr:colOff>584540</xdr:colOff>
      <xdr:row>24</xdr:row>
      <xdr:rowOff>98728</xdr:rowOff>
    </xdr:from>
    <xdr:to>
      <xdr:col>1</xdr:col>
      <xdr:colOff>3181350</xdr:colOff>
      <xdr:row>26</xdr:row>
      <xdr:rowOff>82117</xdr:rowOff>
    </xdr:to>
    <xdr:grpSp>
      <xdr:nvGrpSpPr>
        <xdr:cNvPr id="27" name="3 grupė">
          <a:extLst>
            <a:ext uri="{FF2B5EF4-FFF2-40B4-BE49-F238E27FC236}">
              <a16:creationId xmlns:a16="http://schemas.microsoft.com/office/drawing/2014/main" id="{A551F615-1300-41C8-B4AB-D00F913D2462}"/>
            </a:ext>
          </a:extLst>
        </xdr:cNvPr>
        <xdr:cNvGrpSpPr/>
      </xdr:nvGrpSpPr>
      <xdr:grpSpPr>
        <a:xfrm>
          <a:off x="584540" y="5242228"/>
          <a:ext cx="3444535" cy="364389"/>
          <a:chOff x="584540" y="5613703"/>
          <a:chExt cx="3444535" cy="364389"/>
        </a:xfrm>
      </xdr:grpSpPr>
      <xdr:sp macro="" textlink="">
        <xdr:nvSpPr>
          <xdr:cNvPr id="28" name="Veiksmas" descr="Nemokamas internetinis „Excel“ mokymas, hipersaitu susieta su žiniatinkliu&#10;">
            <a:hlinkClick xmlns:r="http://schemas.openxmlformats.org/officeDocument/2006/relationships" r:id="rId5" tooltip="Pasirinkite norėdami sužinoti apie nemokamą internetinį „Excel“ mokymą"/>
            <a:extLst>
              <a:ext uri="{FF2B5EF4-FFF2-40B4-BE49-F238E27FC236}">
                <a16:creationId xmlns:a16="http://schemas.microsoft.com/office/drawing/2014/main" id="{04171BBD-CE24-48FB-80A6-C8219B87BD99}"/>
              </a:ext>
            </a:extLst>
          </xdr:cNvPr>
          <xdr:cNvSpPr txBox="1"/>
        </xdr:nvSpPr>
        <xdr:spPr>
          <a:xfrm>
            <a:off x="1049724" y="5636232"/>
            <a:ext cx="2979351" cy="248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lt"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Nemokamas internetinis „Excel“ mokymas </a:t>
            </a:r>
          </a:p>
        </xdr:txBody>
      </xdr:sp>
      <xdr:pic>
        <xdr:nvPicPr>
          <xdr:cNvPr id="29" name="22 grafinis elementas" descr="Rodyklė">
            <a:hlinkClick xmlns:r="http://schemas.openxmlformats.org/officeDocument/2006/relationships" r:id="rId5" tooltip="Pasirinkite norėdami sužinoti daugiau iš žiniatinklio"/>
            <a:extLst>
              <a:ext uri="{FF2B5EF4-FFF2-40B4-BE49-F238E27FC236}">
                <a16:creationId xmlns:a16="http://schemas.microsoft.com/office/drawing/2014/main" id="{A3C0C8F0-5F0B-4B9A-9986-ED40C2C5437E}"/>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84540" y="5613703"/>
            <a:ext cx="492262" cy="364389"/>
          </a:xfrm>
          <a:prstGeom prst="rect">
            <a:avLst/>
          </a:prstGeom>
        </xdr:spPr>
      </xdr:pic>
    </xdr:grpSp>
    <xdr:clientData/>
  </xdr:twoCellAnchor>
  <xdr:oneCellAnchor>
    <xdr:from>
      <xdr:col>2</xdr:col>
      <xdr:colOff>762000</xdr:colOff>
      <xdr:row>15</xdr:row>
      <xdr:rowOff>66682</xdr:rowOff>
    </xdr:from>
    <xdr:ext cx="3209925" cy="1935036"/>
    <xdr:grpSp>
      <xdr:nvGrpSpPr>
        <xdr:cNvPr id="30" name="NAUDINGA ŽINOTI" descr="NAUDINGA ŽINOTI&#10;&#10;">
          <a:extLst>
            <a:ext uri="{FF2B5EF4-FFF2-40B4-BE49-F238E27FC236}">
              <a16:creationId xmlns:a16="http://schemas.microsoft.com/office/drawing/2014/main" id="{6FD65138-618E-4183-AE73-1EE4766A8879}"/>
            </a:ext>
          </a:extLst>
        </xdr:cNvPr>
        <xdr:cNvGrpSpPr/>
      </xdr:nvGrpSpPr>
      <xdr:grpSpPr>
        <a:xfrm>
          <a:off x="7134225" y="3495682"/>
          <a:ext cx="3209925" cy="1935036"/>
          <a:chOff x="6778625" y="15432425"/>
          <a:chExt cx="3312054" cy="1858625"/>
        </a:xfrm>
      </xdr:grpSpPr>
      <xdr:sp macro="" textlink="">
        <xdr:nvSpPr>
          <xdr:cNvPr id="31" name="Veiksmas" descr="GOOD TO KNOW&#10;You can use either MIN or MAX with multiple ranges, or values to show the greater or lesser of those values, like =MIN(A1:A10,B1:B10), or =MAX(A1:A10,B1), where B1 contains a threshold value, like 10, in which case the formula would never return a result less than 10.&#10;&#10;">
            <a:extLst>
              <a:ext uri="{FF2B5EF4-FFF2-40B4-BE49-F238E27FC236}">
                <a16:creationId xmlns:a16="http://schemas.microsoft.com/office/drawing/2014/main" id="{8712085B-6D2A-4D42-9D49-68DD07660FD3}"/>
              </a:ext>
            </a:extLst>
          </xdr:cNvPr>
          <xdr:cNvSpPr txBox="1"/>
        </xdr:nvSpPr>
        <xdr:spPr>
          <a:xfrm>
            <a:off x="7042958" y="15665450"/>
            <a:ext cx="3047721" cy="162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lt" sz="1200" b="1" kern="0">
                <a:solidFill>
                  <a:srgbClr val="ED7D31">
                    <a:lumMod val="60000"/>
                    <a:lumOff val="40000"/>
                  </a:srgbClr>
                </a:solidFill>
                <a:latin typeface="+mj-lt"/>
                <a:ea typeface="Segoe UI" pitchFamily="34" charset="0"/>
                <a:cs typeface="Segoe UI Light" panose="020B0502040204020203" pitchFamily="34" charset="0"/>
              </a:rPr>
              <a:t>NAUDINGA ŽINOTI</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lt" sz="1100" b="0" i="0" kern="1200" baseline="0">
                <a:solidFill>
                  <a:schemeClr val="dk1"/>
                </a:solidFill>
                <a:effectLst/>
                <a:latin typeface="+mn-lt"/>
                <a:ea typeface="+mn-ea"/>
                <a:cs typeface="+mn-cs"/>
              </a:rPr>
              <a:t>Galite naudoti </a:t>
            </a:r>
            <a:r>
              <a:rPr lang="lt" sz="1100" b="1" i="0" kern="1200" baseline="0">
                <a:solidFill>
                  <a:schemeClr val="dk1"/>
                </a:solidFill>
                <a:effectLst/>
                <a:latin typeface="+mn-lt"/>
                <a:ea typeface="+mn-ea"/>
                <a:cs typeface="+mn-cs"/>
              </a:rPr>
              <a:t>MIN</a:t>
            </a:r>
            <a:r>
              <a:rPr lang="lt" sz="1100" b="0" i="0" kern="1200" baseline="0">
                <a:solidFill>
                  <a:schemeClr val="dk1"/>
                </a:solidFill>
                <a:effectLst/>
                <a:latin typeface="+mn-lt"/>
                <a:ea typeface="+mn-ea"/>
                <a:cs typeface="+mn-cs"/>
              </a:rPr>
              <a:t> arba </a:t>
            </a:r>
            <a:r>
              <a:rPr lang="lt" sz="1100" b="1" i="0" kern="1200" baseline="0">
                <a:solidFill>
                  <a:schemeClr val="dk1"/>
                </a:solidFill>
                <a:effectLst/>
                <a:latin typeface="+mn-lt"/>
                <a:ea typeface="+mn-ea"/>
                <a:cs typeface="+mn-cs"/>
              </a:rPr>
              <a:t>MAX</a:t>
            </a:r>
            <a:r>
              <a:rPr lang="lt" sz="1100" b="0" i="0" kern="1200" baseline="0">
                <a:solidFill>
                  <a:schemeClr val="dk1"/>
                </a:solidFill>
                <a:effectLst/>
                <a:latin typeface="+mn-lt"/>
                <a:ea typeface="+mn-ea"/>
                <a:cs typeface="+mn-cs"/>
              </a:rPr>
              <a:t> su keliais diapazonais arba reikšmėmis, kad už tas reikšmes būtų parodyta didesnė arba mažesnė reikšmė, pvz., =MIN(A1:A10,B1:B10) arba =MAX(A1:A10,B1), kur langelyje B1 yra ribinė reikšmė, pvz., 10. Tokiu atveju formulė niekada negrąžins rezultato, mažesnio nei 10.</a:t>
            </a:r>
            <a:endParaRPr lang="en-US" sz="1100">
              <a:effectLst/>
              <a:latin typeface="+mn-lt"/>
            </a:endParaRPr>
          </a:p>
        </xdr:txBody>
      </xdr:sp>
      <xdr:pic>
        <xdr:nvPicPr>
          <xdr:cNvPr id="32" name="147 grafinis elementas" descr="Akiniai">
            <a:extLst>
              <a:ext uri="{FF2B5EF4-FFF2-40B4-BE49-F238E27FC236}">
                <a16:creationId xmlns:a16="http://schemas.microsoft.com/office/drawing/2014/main" id="{375F69D2-6A8C-4613-8ED6-19E08A7D9809}"/>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6778625" y="15628855"/>
            <a:ext cx="323347" cy="349115"/>
          </a:xfrm>
          <a:prstGeom prst="rect">
            <a:avLst/>
          </a:prstGeom>
        </xdr:spPr>
      </xdr:pic>
      <xdr:sp macro="" textlink="">
        <xdr:nvSpPr>
          <xdr:cNvPr id="33" name="Laisva forma: 41 figūra" descr="Rodyklė">
            <a:extLst>
              <a:ext uri="{FF2B5EF4-FFF2-40B4-BE49-F238E27FC236}">
                <a16:creationId xmlns:a16="http://schemas.microsoft.com/office/drawing/2014/main" id="{E04086BE-3641-4922-AAA5-5E04B1840570}"/>
              </a:ext>
            </a:extLst>
          </xdr:cNvPr>
          <xdr:cNvSpPr/>
        </xdr:nvSpPr>
        <xdr:spPr>
          <a:xfrm rot="5400000" flipV="1">
            <a:off x="8741246" y="14972124"/>
            <a:ext cx="284005" cy="1204607"/>
          </a:xfrm>
          <a:custGeom>
            <a:avLst/>
            <a:gdLst>
              <a:gd name="connsiteX0" fmla="*/ 279015 w 279015"/>
              <a:gd name="connsiteY0" fmla="*/ 99249 h 1391008"/>
              <a:gd name="connsiteX1" fmla="*/ 134697 w 279015"/>
              <a:gd name="connsiteY1" fmla="*/ 118492 h 1391008"/>
              <a:gd name="connsiteX2" fmla="*/ 211667 w 279015"/>
              <a:gd name="connsiteY2" fmla="*/ 1282658 h 1391008"/>
              <a:gd name="connsiteX3" fmla="*/ 0 w 279015"/>
              <a:gd name="connsiteY3" fmla="*/ 1340386 h 1391008"/>
              <a:gd name="connsiteX4" fmla="*/ 0 w 279015"/>
              <a:gd name="connsiteY4" fmla="*/ 1340386 h 1391008"/>
              <a:gd name="connsiteX0" fmla="*/ 279015 w 279015"/>
              <a:gd name="connsiteY0" fmla="*/ 32141 h 1310271"/>
              <a:gd name="connsiteX1" fmla="*/ 152422 w 279015"/>
              <a:gd name="connsiteY1" fmla="*/ 244286 h 1310271"/>
              <a:gd name="connsiteX2" fmla="*/ 211667 w 279015"/>
              <a:gd name="connsiteY2" fmla="*/ 1215550 h 1310271"/>
              <a:gd name="connsiteX3" fmla="*/ 0 w 279015"/>
              <a:gd name="connsiteY3" fmla="*/ 1273278 h 1310271"/>
              <a:gd name="connsiteX4" fmla="*/ 0 w 279015"/>
              <a:gd name="connsiteY4" fmla="*/ 1273278 h 1310271"/>
              <a:gd name="connsiteX0" fmla="*/ 279015 w 279015"/>
              <a:gd name="connsiteY0" fmla="*/ 2960 h 1281090"/>
              <a:gd name="connsiteX1" fmla="*/ 152422 w 279015"/>
              <a:gd name="connsiteY1" fmla="*/ 215105 h 1281090"/>
              <a:gd name="connsiteX2" fmla="*/ 211667 w 279015"/>
              <a:gd name="connsiteY2" fmla="*/ 1186369 h 1281090"/>
              <a:gd name="connsiteX3" fmla="*/ 0 w 279015"/>
              <a:gd name="connsiteY3" fmla="*/ 1244097 h 1281090"/>
              <a:gd name="connsiteX4" fmla="*/ 0 w 279015"/>
              <a:gd name="connsiteY4" fmla="*/ 1244097 h 128109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9015" h="1281090">
                <a:moveTo>
                  <a:pt x="279015" y="2960"/>
                </a:moveTo>
                <a:cubicBezTo>
                  <a:pt x="162617" y="-10856"/>
                  <a:pt x="163647" y="17870"/>
                  <a:pt x="152422" y="215105"/>
                </a:cubicBezTo>
                <a:cubicBezTo>
                  <a:pt x="141197" y="412340"/>
                  <a:pt x="237071" y="1014870"/>
                  <a:pt x="211667" y="1186369"/>
                </a:cubicBezTo>
                <a:cubicBezTo>
                  <a:pt x="186263" y="1357868"/>
                  <a:pt x="0" y="1244097"/>
                  <a:pt x="0" y="1244097"/>
                </a:cubicBezTo>
                <a:lnTo>
                  <a:pt x="0" y="1244097"/>
                </a:lnTo>
              </a:path>
            </a:pathLst>
          </a:custGeom>
          <a:noFill/>
          <a:ln w="19050">
            <a:solidFill>
              <a:schemeClr val="accent2">
                <a:lumMod val="60000"/>
                <a:lumOff val="4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grpSp>
    <xdr:clientData/>
  </xdr:oneCellAnchor>
  <xdr:absoluteAnchor>
    <xdr:pos x="561975" y="3267075"/>
    <xdr:ext cx="1275170" cy="335449"/>
    <xdr:sp macro="" textlink="">
      <xdr:nvSpPr>
        <xdr:cNvPr id="34" name="MygtukasAtgal" descr="Grįžti į ankstesnį lapą">
          <a:hlinkClick xmlns:r="http://schemas.openxmlformats.org/officeDocument/2006/relationships" r:id="rId8" tooltip="Spustelėkite čia, norėdami grįžti į ankstesnį lapą"/>
          <a:extLst>
            <a:ext uri="{FF2B5EF4-FFF2-40B4-BE49-F238E27FC236}">
              <a16:creationId xmlns:a16="http://schemas.microsoft.com/office/drawing/2014/main" id="{B06EA40A-4AF1-40D1-877B-14627F8295B7}"/>
            </a:ext>
          </a:extLst>
        </xdr:cNvPr>
        <xdr:cNvSpPr/>
      </xdr:nvSpPr>
      <xdr:spPr>
        <a:xfrm flipH="1">
          <a:off x="561975" y="3267075"/>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lt" sz="1200">
              <a:solidFill>
                <a:srgbClr val="0B744D"/>
              </a:solidFill>
              <a:latin typeface="Segoe UI" pitchFamily="34" charset="0"/>
              <a:ea typeface="Segoe UI" pitchFamily="34" charset="0"/>
              <a:cs typeface="Segoe UI" pitchFamily="34" charset="0"/>
            </a:rPr>
            <a:t>Atgal</a:t>
          </a:r>
        </a:p>
      </xdr:txBody>
    </xdr:sp>
    <xdr:clientData fPrintsWithSheet="0"/>
  </xdr:absoluteAnchor>
  <xdr:absoluteAnchor>
    <xdr:pos x="4484736" y="3267075"/>
    <xdr:ext cx="1275170" cy="335449"/>
    <xdr:sp macro="" textlink="">
      <xdr:nvSpPr>
        <xdr:cNvPr id="35" name="Mygtukas Pirmyn" descr="Pereiti į paskesnį lapą">
          <a:hlinkClick xmlns:r="http://schemas.openxmlformats.org/officeDocument/2006/relationships" r:id="rId9" tooltip="Spustelėkite čia, norėdami pereiti į paskesnį lapą"/>
          <a:extLst>
            <a:ext uri="{FF2B5EF4-FFF2-40B4-BE49-F238E27FC236}">
              <a16:creationId xmlns:a16="http://schemas.microsoft.com/office/drawing/2014/main" id="{9812721C-59E8-4832-A0D2-C578504BF8A9}"/>
            </a:ext>
          </a:extLst>
        </xdr:cNvPr>
        <xdr:cNvSpPr/>
      </xdr:nvSpPr>
      <xdr:spPr>
        <a:xfrm>
          <a:off x="4484736" y="3267075"/>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lt" sz="1200">
              <a:solidFill>
                <a:srgbClr val="0B744D"/>
              </a:solidFill>
              <a:latin typeface="Segoe UI" pitchFamily="34" charset="0"/>
              <a:ea typeface="Segoe UI" pitchFamily="34" charset="0"/>
              <a:cs typeface="Segoe UI" pitchFamily="34" charset="0"/>
            </a:rPr>
            <a:t>Pirmyn</a:t>
          </a:r>
        </a:p>
      </xdr:txBody>
    </xdr:sp>
    <xdr:clientData fPrintsWithSheet="0"/>
  </xdr:absoluteAnchor>
  <xdr:twoCellAnchor>
    <xdr:from>
      <xdr:col>0</xdr:col>
      <xdr:colOff>554805</xdr:colOff>
      <xdr:row>1</xdr:row>
      <xdr:rowOff>85725</xdr:rowOff>
    </xdr:from>
    <xdr:to>
      <xdr:col>1</xdr:col>
      <xdr:colOff>4903020</xdr:colOff>
      <xdr:row>1</xdr:row>
      <xdr:rowOff>85725</xdr:rowOff>
    </xdr:to>
    <xdr:cxnSp macro="">
      <xdr:nvCxnSpPr>
        <xdr:cNvPr id="36" name="Apatinė linija" descr="Dekoratyvinė linija">
          <a:extLst>
            <a:ext uri="{FF2B5EF4-FFF2-40B4-BE49-F238E27FC236}">
              <a16:creationId xmlns:a16="http://schemas.microsoft.com/office/drawing/2014/main" id="{917C9EEB-396C-45E8-90CC-0483BD8C75BD}"/>
            </a:ext>
          </a:extLst>
        </xdr:cNvPr>
        <xdr:cNvCxnSpPr>
          <a:cxnSpLocks/>
        </xdr:cNvCxnSpPr>
      </xdr:nvCxnSpPr>
      <xdr:spPr>
        <a:xfrm>
          <a:off x="554805" y="276225"/>
          <a:ext cx="623940"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323850</xdr:colOff>
      <xdr:row>25</xdr:row>
      <xdr:rowOff>38100</xdr:rowOff>
    </xdr:from>
    <xdr:to>
      <xdr:col>1</xdr:col>
      <xdr:colOff>5210175</xdr:colOff>
      <xdr:row>50</xdr:row>
      <xdr:rowOff>38100</xdr:rowOff>
    </xdr:to>
    <xdr:grpSp>
      <xdr:nvGrpSpPr>
        <xdr:cNvPr id="2" name="110 grupė">
          <a:extLst>
            <a:ext uri="{FF2B5EF4-FFF2-40B4-BE49-F238E27FC236}">
              <a16:creationId xmlns:a16="http://schemas.microsoft.com/office/drawing/2014/main" id="{98A8E4C9-BE97-48CA-BC84-0F355420DB14}"/>
            </a:ext>
          </a:extLst>
        </xdr:cNvPr>
        <xdr:cNvGrpSpPr/>
      </xdr:nvGrpSpPr>
      <xdr:grpSpPr>
        <a:xfrm>
          <a:off x="323850" y="5372100"/>
          <a:ext cx="5734050" cy="4762500"/>
          <a:chOff x="323850" y="5372100"/>
          <a:chExt cx="5734050" cy="4762500"/>
        </a:xfrm>
      </xdr:grpSpPr>
      <xdr:grpSp>
        <xdr:nvGrpSpPr>
          <xdr:cNvPr id="3" name="grp_TourPane">
            <a:extLst>
              <a:ext uri="{FF2B5EF4-FFF2-40B4-BE49-F238E27FC236}">
                <a16:creationId xmlns:a16="http://schemas.microsoft.com/office/drawing/2014/main" id="{70311652-E27D-4AAE-A1CB-0942E527CDAD}"/>
              </a:ext>
            </a:extLst>
          </xdr:cNvPr>
          <xdr:cNvGrpSpPr/>
        </xdr:nvGrpSpPr>
        <xdr:grpSpPr>
          <a:xfrm>
            <a:off x="323850" y="5372100"/>
            <a:ext cx="5734050" cy="4762500"/>
            <a:chOff x="609600" y="1880135"/>
            <a:chExt cx="5695950" cy="4812631"/>
          </a:xfrm>
        </xdr:grpSpPr>
        <xdr:sp macro="" textlink="">
          <xdr:nvSpPr>
            <xdr:cNvPr id="10" name="txt_TourBackground" descr="Fonas">
              <a:extLst>
                <a:ext uri="{FF2B5EF4-FFF2-40B4-BE49-F238E27FC236}">
                  <a16:creationId xmlns:a16="http://schemas.microsoft.com/office/drawing/2014/main" id="{71B5B858-508B-4528-A1E2-DFC398D0BAA6}"/>
                </a:ext>
              </a:extLst>
            </xdr:cNvPr>
            <xdr:cNvSpPr/>
          </xdr:nvSpPr>
          <xdr:spPr>
            <a:xfrm>
              <a:off x="609600" y="1880135"/>
              <a:ext cx="5695950" cy="4812631"/>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11" name="txt_TourHeader" descr="Teksto ir skaičių naudojimas kartu">
              <a:extLst>
                <a:ext uri="{FF2B5EF4-FFF2-40B4-BE49-F238E27FC236}">
                  <a16:creationId xmlns:a16="http://schemas.microsoft.com/office/drawing/2014/main" id="{DE89B064-8C1E-4DF6-87EB-3D14370C4996}"/>
                </a:ext>
              </a:extLst>
            </xdr:cNvPr>
            <xdr:cNvSpPr txBox="1"/>
          </xdr:nvSpPr>
          <xdr:spPr>
            <a:xfrm>
              <a:off x="849300" y="1936883"/>
              <a:ext cx="5216551"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Teksto ir skaičių naudojimas kartu</a:t>
              </a:r>
            </a:p>
          </xdr:txBody>
        </xdr:sp>
        <xdr:cxnSp macro="">
          <xdr:nvCxnSpPr>
            <xdr:cNvPr id="12" name="txt_TourLine1" descr="Dekoratyvinė linija">
              <a:extLst>
                <a:ext uri="{FF2B5EF4-FFF2-40B4-BE49-F238E27FC236}">
                  <a16:creationId xmlns:a16="http://schemas.microsoft.com/office/drawing/2014/main" id="{A5640431-72EC-4C64-BB0F-64F23376CCD0}"/>
                </a:ext>
              </a:extLst>
            </xdr:cNvPr>
            <xdr:cNvCxnSpPr>
              <a:cxnSpLocks/>
            </xdr:cNvCxnSpPr>
          </xdr:nvCxnSpPr>
          <xdr:spPr>
            <a:xfrm>
              <a:off x="850887" y="250838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3" name="txt_TourLine2" descr="Dekoratyvinė linija">
              <a:extLst>
                <a:ext uri="{FF2B5EF4-FFF2-40B4-BE49-F238E27FC236}">
                  <a16:creationId xmlns:a16="http://schemas.microsoft.com/office/drawing/2014/main" id="{65CCB38F-0AA3-40A2-A0E4-AB0BC1AD1145}"/>
                </a:ext>
              </a:extLst>
            </xdr:cNvPr>
            <xdr:cNvCxnSpPr>
              <a:cxnSpLocks/>
            </xdr:cNvCxnSpPr>
          </xdr:nvCxnSpPr>
          <xdr:spPr>
            <a:xfrm>
              <a:off x="850887" y="586530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4" name="txt_TourIntro" descr="Now we'll use the &amp; to join text and numbers, not just text and text&#10;&#10;Look at cells C28:D29. See how the date and times are in separate cells? You can join them together with the &amp; symbol like you'll see in cells C32:C33, but that doesn't look right, does it? Unfortunately, Excel doesn't know how you want to format the numbers, so it breaks them down to their basest format, which is the the Serial date in this case. We need to explicity tell Excel how to format the number portion of the formula, so it displays the way you want in the resulting text string. You can do that with the TEXT function and a format code.&#10;">
              <a:extLst>
                <a:ext uri="{FF2B5EF4-FFF2-40B4-BE49-F238E27FC236}">
                  <a16:creationId xmlns:a16="http://schemas.microsoft.com/office/drawing/2014/main" id="{6243D66C-BB72-4A34-8F53-143934BDF2CB}"/>
                </a:ext>
              </a:extLst>
            </xdr:cNvPr>
            <xdr:cNvSpPr txBox="1"/>
          </xdr:nvSpPr>
          <xdr:spPr>
            <a:xfrm>
              <a:off x="846305" y="2541800"/>
              <a:ext cx="5216551" cy="18024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Dabar naudosime &amp;, kad sujungtume tekstą su skaičiais, ne tik tekstą su tekstu.</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lt"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Pažiūrėkite į langelius C28:D29. Pamatysite, kad data ir laikas yra atskiruose langeliuose. Galite juos sujungti naudodami </a:t>
              </a:r>
              <a:r>
                <a:rPr lang="lt"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&amp;</a:t>
              </a:r>
              <a:r>
                <a:rPr lang="lt"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 ženklą, kaip langeliuose C32:C33, bet tai neatrodo gerai, ar ne? Deja, „Excel“ nežino, kaip norite formatuoti skaičius, todėl juos pateikia paprasčiausiu formatu, kuris šiuo atveju yra datų seka. Reikia aiškia nurodyti „Excel“, kaip formatuoti formulės skaitinę dalį, kad gaunamoje teksto eilutėje ji būtų rodoma taip, kaip norite. Tai galite padaryti naudodami funkciją </a:t>
              </a:r>
              <a:r>
                <a:rPr lang="lt"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TEXT</a:t>
              </a:r>
              <a:r>
                <a:rPr lang="lt"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 ir formato kodą.</a:t>
              </a:r>
            </a:p>
          </xdr:txBody>
        </xdr:sp>
      </xdr:grpSp>
      <xdr:grpSp>
        <xdr:nvGrpSpPr>
          <xdr:cNvPr id="4" name="grp_Step">
            <a:extLst>
              <a:ext uri="{FF2B5EF4-FFF2-40B4-BE49-F238E27FC236}">
                <a16:creationId xmlns:a16="http://schemas.microsoft.com/office/drawing/2014/main" id="{C3B8E7AF-A90C-4A51-A19D-D7285415C5E7}"/>
              </a:ext>
            </a:extLst>
          </xdr:cNvPr>
          <xdr:cNvGrpSpPr/>
        </xdr:nvGrpSpPr>
        <xdr:grpSpPr>
          <a:xfrm>
            <a:off x="561975" y="7810500"/>
            <a:ext cx="5229626" cy="596207"/>
            <a:chOff x="619063" y="8020050"/>
            <a:chExt cx="5195697" cy="596207"/>
          </a:xfrm>
        </xdr:grpSpPr>
        <xdr:sp macro="" textlink="">
          <xdr:nvSpPr>
            <xdr:cNvPr id="8" name="txt_Step" descr="Langelyje C36 įveskite =C28&amp;&quot; &quot;&amp;TEXT(D28,&quot;MM/DD/YYYY&quot;). MM/DD/YYYY yra JAV formato kodas, kuris reiškia Mėnesis/Diena/Metai, pvz., 09/25/2017.&#10;&#10;">
              <a:extLst>
                <a:ext uri="{FF2B5EF4-FFF2-40B4-BE49-F238E27FC236}">
                  <a16:creationId xmlns:a16="http://schemas.microsoft.com/office/drawing/2014/main" id="{7009D3B8-9A84-4DD7-9750-4B84D9636E59}"/>
                </a:ext>
              </a:extLst>
            </xdr:cNvPr>
            <xdr:cNvSpPr txBox="1"/>
          </xdr:nvSpPr>
          <xdr:spPr>
            <a:xfrm>
              <a:off x="1036221" y="806200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Langelyje C36 įveskite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=C28&amp;" "&amp;TEXT(D28</a:t>
              </a:r>
              <a:r>
                <a:rPr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lt-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YYYY-MM-DD</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lt-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YYYY-MM-DD</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yra JAV formato kodas, kuris reiškia </a:t>
              </a:r>
              <a:r>
                <a:rPr lang="lt-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Metai-Mėnesis-Diena, pvz., 2017-09-25.</a:t>
              </a:r>
              <a:endPar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9" name="shp_Step" descr="1">
              <a:extLst>
                <a:ext uri="{FF2B5EF4-FFF2-40B4-BE49-F238E27FC236}">
                  <a16:creationId xmlns:a16="http://schemas.microsoft.com/office/drawing/2014/main" id="{886B2667-9D5F-4ABD-A1CC-500D05AB6A23}"/>
                </a:ext>
              </a:extLst>
            </xdr:cNvPr>
            <xdr:cNvSpPr/>
          </xdr:nvSpPr>
          <xdr:spPr>
            <a:xfrm>
              <a:off x="619063" y="802005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lt" sz="1600">
                  <a:latin typeface="Segoe UI Semibold" panose="020B0702040204020203" pitchFamily="34" charset="0"/>
                  <a:cs typeface="Segoe UI Semibold" panose="020B0702040204020203" pitchFamily="34" charset="0"/>
                </a:rPr>
                <a:t>1</a:t>
              </a:r>
            </a:p>
          </xdr:txBody>
        </xdr:sp>
      </xdr:grpSp>
      <xdr:grpSp>
        <xdr:nvGrpSpPr>
          <xdr:cNvPr id="5" name="grp_Step">
            <a:extLst>
              <a:ext uri="{FF2B5EF4-FFF2-40B4-BE49-F238E27FC236}">
                <a16:creationId xmlns:a16="http://schemas.microsoft.com/office/drawing/2014/main" id="{42D3B018-F734-42FD-AE3B-485125111981}"/>
              </a:ext>
            </a:extLst>
          </xdr:cNvPr>
          <xdr:cNvGrpSpPr/>
        </xdr:nvGrpSpPr>
        <xdr:grpSpPr>
          <a:xfrm>
            <a:off x="561975" y="8524875"/>
            <a:ext cx="5229626" cy="704850"/>
            <a:chOff x="619063" y="8153400"/>
            <a:chExt cx="5195697" cy="704850"/>
          </a:xfrm>
        </xdr:grpSpPr>
        <xdr:sp macro="" textlink="">
          <xdr:nvSpPr>
            <xdr:cNvPr id="6" name="txt_Step" descr="Langelyje C37 įveskite =C29&amp;&quot; &quot;&amp;TEXT(D29,&quot;HH:MM AM/PM&quot;). HH:MM AM/PM yra JAV formato kodas, kuris reiškia Valandos:Minutės AM (iki vidurdienio) arba PM (po vidurdienio), pvz., 1:30 PM.&#10;">
              <a:extLst>
                <a:ext uri="{FF2B5EF4-FFF2-40B4-BE49-F238E27FC236}">
                  <a16:creationId xmlns:a16="http://schemas.microsoft.com/office/drawing/2014/main" id="{A2BCDDBC-5214-4DE0-993A-ED8898076496}"/>
                </a:ext>
              </a:extLst>
            </xdr:cNvPr>
            <xdr:cNvSpPr txBox="1"/>
          </xdr:nvSpPr>
          <xdr:spPr>
            <a:xfrm>
              <a:off x="1036221" y="8204883"/>
              <a:ext cx="4778539" cy="6533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Langelyje C37 įveskite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=C29&amp;" "&amp;TEXT(D29</a:t>
              </a:r>
              <a:r>
                <a:rPr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lt-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HH:MM</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lt-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HH:MM yra JAV formato kodas, kuris reiškia Valandos:Minutės, pvz., 13:30.</a:t>
              </a:r>
            </a:p>
            <a:p>
              <a:pPr marL="0" marR="0" lvl="0" indent="0" defTabSz="914400" rtl="0" eaLnBrk="1" fontAlgn="auto" latinLnBrk="0" hangingPunct="1">
                <a:lnSpc>
                  <a:spcPct val="100000"/>
                </a:lnSpc>
                <a:spcBef>
                  <a:spcPts val="0"/>
                </a:spcBef>
                <a:spcAft>
                  <a:spcPts val="0"/>
                </a:spcAft>
                <a:buClrTx/>
                <a:buSzTx/>
                <a:buFontTx/>
                <a:buNone/>
                <a:tabLst/>
                <a:defRPr/>
              </a:pPr>
              <a:endPar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7" name="shp_Step" descr="2">
              <a:extLst>
                <a:ext uri="{FF2B5EF4-FFF2-40B4-BE49-F238E27FC236}">
                  <a16:creationId xmlns:a16="http://schemas.microsoft.com/office/drawing/2014/main" id="{760A8FAB-1B93-4D3F-A86A-580C441FB39D}"/>
                </a:ext>
              </a:extLst>
            </xdr:cNvPr>
            <xdr:cNvSpPr/>
          </xdr:nvSpPr>
          <xdr:spPr>
            <a:xfrm>
              <a:off x="619063" y="81534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lt" sz="1600">
                  <a:latin typeface="Segoe UI Semibold" panose="020B0702040204020203" pitchFamily="34" charset="0"/>
                  <a:cs typeface="Segoe UI Semibold" panose="020B0702040204020203" pitchFamily="34" charset="0"/>
                </a:rPr>
                <a:t>2</a:t>
              </a:r>
            </a:p>
          </xdr:txBody>
        </xdr:sp>
      </xdr:grpSp>
    </xdr:grpSp>
    <xdr:clientData/>
  </xdr:twoCellAnchor>
  <xdr:absoluteAnchor>
    <xdr:pos x="542925" y="9563100"/>
    <xdr:ext cx="1275170" cy="335449"/>
    <xdr:sp macro="" textlink="">
      <xdr:nvSpPr>
        <xdr:cNvPr id="15" name="MygtukasAtgal" descr="Grįžti į ankstesnį lapą">
          <a:hlinkClick xmlns:r="http://schemas.openxmlformats.org/officeDocument/2006/relationships" r:id="rId1" tooltip="Spustelėkite čia, norėdami grįžti į ankstesnį lapą"/>
          <a:extLst>
            <a:ext uri="{FF2B5EF4-FFF2-40B4-BE49-F238E27FC236}">
              <a16:creationId xmlns:a16="http://schemas.microsoft.com/office/drawing/2014/main" id="{652652BD-FDBA-44F5-8B1F-A3AE8ED602DA}"/>
            </a:ext>
          </a:extLst>
        </xdr:cNvPr>
        <xdr:cNvSpPr/>
      </xdr:nvSpPr>
      <xdr:spPr>
        <a:xfrm flipH="1">
          <a:off x="542925" y="9563100"/>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lt" sz="1200">
              <a:solidFill>
                <a:srgbClr val="0B744D"/>
              </a:solidFill>
              <a:latin typeface="Segoe UI" pitchFamily="34" charset="0"/>
              <a:ea typeface="Segoe UI" pitchFamily="34" charset="0"/>
              <a:cs typeface="Segoe UI" pitchFamily="34" charset="0"/>
            </a:rPr>
            <a:t>Atgal</a:t>
          </a:r>
        </a:p>
      </xdr:txBody>
    </xdr:sp>
    <xdr:clientData/>
  </xdr:absoluteAnchor>
  <xdr:absoluteAnchor>
    <xdr:pos x="4560936" y="9563100"/>
    <xdr:ext cx="1275170" cy="335449"/>
    <xdr:sp macro="" textlink="">
      <xdr:nvSpPr>
        <xdr:cNvPr id="16" name="Mygtukas Pirmyn" descr="Pereiti į paskesnį lapą">
          <a:hlinkClick xmlns:r="http://schemas.openxmlformats.org/officeDocument/2006/relationships" r:id="rId2" tooltip="Spustelėkite čia, norėdami pereiti į paskesnį darbalapį"/>
          <a:extLst>
            <a:ext uri="{FF2B5EF4-FFF2-40B4-BE49-F238E27FC236}">
              <a16:creationId xmlns:a16="http://schemas.microsoft.com/office/drawing/2014/main" id="{0F24DB49-60D6-4283-BA0C-BB37E4BFFB95}"/>
            </a:ext>
          </a:extLst>
        </xdr:cNvPr>
        <xdr:cNvSpPr/>
      </xdr:nvSpPr>
      <xdr:spPr>
        <a:xfrm>
          <a:off x="4560936" y="9563100"/>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lt" sz="1200">
              <a:solidFill>
                <a:srgbClr val="0B744D"/>
              </a:solidFill>
              <a:latin typeface="Segoe UI" pitchFamily="34" charset="0"/>
              <a:ea typeface="Segoe UI" pitchFamily="34" charset="0"/>
              <a:cs typeface="Segoe UI" pitchFamily="34" charset="0"/>
            </a:rPr>
            <a:t>Pirmyn</a:t>
          </a:r>
        </a:p>
      </xdr:txBody>
    </xdr:sp>
    <xdr:clientData/>
  </xdr:absoluteAnchor>
  <xdr:absoluteAnchor>
    <xdr:pos x="6300787" y="8505825"/>
    <xdr:ext cx="3335866" cy="1715559"/>
    <xdr:grpSp>
      <xdr:nvGrpSpPr>
        <xdr:cNvPr id="17" name="VERTA PERŽIŪRĖTI" descr="VERTA PERŽIŪRĖTI">
          <a:extLst>
            <a:ext uri="{FF2B5EF4-FFF2-40B4-BE49-F238E27FC236}">
              <a16:creationId xmlns:a16="http://schemas.microsoft.com/office/drawing/2014/main" id="{994D587F-45EC-4108-ADA0-E56668AAACD3}"/>
            </a:ext>
          </a:extLst>
        </xdr:cNvPr>
        <xdr:cNvGrpSpPr/>
      </xdr:nvGrpSpPr>
      <xdr:grpSpPr>
        <a:xfrm>
          <a:off x="6300787" y="8505825"/>
          <a:ext cx="3335866" cy="1715559"/>
          <a:chOff x="8477250" y="8591549"/>
          <a:chExt cx="3314700" cy="1504951"/>
        </a:xfrm>
      </xdr:grpSpPr>
      <xdr:pic>
        <xdr:nvPicPr>
          <xdr:cNvPr id="18" name="9 grafinis elementas" descr="Žygis">
            <a:extLst>
              <a:ext uri="{FF2B5EF4-FFF2-40B4-BE49-F238E27FC236}">
                <a16:creationId xmlns:a16="http://schemas.microsoft.com/office/drawing/2014/main" id="{066FB9EB-930C-4276-9B22-556318AEB38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8477250" y="8682899"/>
            <a:ext cx="420378" cy="420378"/>
          </a:xfrm>
          <a:prstGeom prst="rect">
            <a:avLst/>
          </a:prstGeom>
        </xdr:spPr>
      </xdr:pic>
      <xdr:sp macro="" textlink="">
        <xdr:nvSpPr>
          <xdr:cNvPr id="19" name="Veiksmas" descr="WORTH EXPLORING&#10;If you don't know what format code to use, you can use Ctrl+1 &gt; Number to format any cell the way you want.  Then select the Custom option. You can copy the format code that's displayed back to your formula.&#10;">
            <a:extLst>
              <a:ext uri="{FF2B5EF4-FFF2-40B4-BE49-F238E27FC236}">
                <a16:creationId xmlns:a16="http://schemas.microsoft.com/office/drawing/2014/main" id="{452AB015-84D9-4DC5-86B6-4AB8650CF3A2}"/>
              </a:ext>
            </a:extLst>
          </xdr:cNvPr>
          <xdr:cNvSpPr txBox="1"/>
        </xdr:nvSpPr>
        <xdr:spPr>
          <a:xfrm>
            <a:off x="8783628" y="8591549"/>
            <a:ext cx="3008322" cy="1504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lt" sz="1200" b="1" kern="0">
                <a:solidFill>
                  <a:srgbClr val="ED7D31">
                    <a:lumMod val="60000"/>
                    <a:lumOff val="40000"/>
                  </a:srgbClr>
                </a:solidFill>
                <a:latin typeface="+mj-lt"/>
                <a:ea typeface="Segoe UI" pitchFamily="34" charset="0"/>
                <a:cs typeface="Segoe UI Light" panose="020B0502040204020203" pitchFamily="34" charset="0"/>
              </a:rPr>
              <a:t>VERTA PERŽIŪRĖTI</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lt" sz="1100" kern="0">
                <a:solidFill>
                  <a:schemeClr val="bg2">
                    <a:lumMod val="25000"/>
                  </a:schemeClr>
                </a:solidFill>
                <a:ea typeface="Segoe UI" pitchFamily="34" charset="0"/>
                <a:cs typeface="Segoe UI Light" panose="020B0502040204020203" pitchFamily="34" charset="0"/>
              </a:rPr>
              <a:t>Jei nežinote, kokį formato kodą naudoti, galite naudoti </a:t>
            </a:r>
            <a:r>
              <a:rPr lang="lt" sz="1100" b="1" kern="0">
                <a:solidFill>
                  <a:schemeClr val="bg2">
                    <a:lumMod val="25000"/>
                  </a:schemeClr>
                </a:solidFill>
                <a:ea typeface="Segoe UI" pitchFamily="34" charset="0"/>
                <a:cs typeface="Segoe UI Light" panose="020B0502040204020203" pitchFamily="34" charset="0"/>
              </a:rPr>
              <a:t>Ctrl + 1</a:t>
            </a:r>
            <a:r>
              <a:rPr lang="lt" sz="1100" kern="0">
                <a:solidFill>
                  <a:schemeClr val="bg2">
                    <a:lumMod val="25000"/>
                  </a:schemeClr>
                </a:solidFill>
                <a:ea typeface="Segoe UI" pitchFamily="34" charset="0"/>
                <a:cs typeface="Segoe UI Light" panose="020B0502040204020203" pitchFamily="34" charset="0"/>
              </a:rPr>
              <a:t> &gt; </a:t>
            </a:r>
            <a:r>
              <a:rPr lang="lt" sz="1100" b="1" kern="0">
                <a:solidFill>
                  <a:schemeClr val="bg2">
                    <a:lumMod val="25000"/>
                  </a:schemeClr>
                </a:solidFill>
                <a:ea typeface="Segoe UI" pitchFamily="34" charset="0"/>
                <a:cs typeface="Segoe UI Light" panose="020B0502040204020203" pitchFamily="34" charset="0"/>
              </a:rPr>
              <a:t>Skaičius</a:t>
            </a:r>
            <a:r>
              <a:rPr lang="lt" sz="1100" kern="0">
                <a:solidFill>
                  <a:schemeClr val="bg2">
                    <a:lumMod val="25000"/>
                  </a:schemeClr>
                </a:solidFill>
                <a:ea typeface="Segoe UI" pitchFamily="34" charset="0"/>
                <a:cs typeface="Segoe UI Light" panose="020B0502040204020203" pitchFamily="34" charset="0"/>
              </a:rPr>
              <a:t>, kad suformatuotumėte bet kokį langelį norimu būdu.  Tada pasirinkite parinktį </a:t>
            </a:r>
            <a:r>
              <a:rPr lang="lt" sz="1100" b="1" kern="0">
                <a:solidFill>
                  <a:schemeClr val="bg2">
                    <a:lumMod val="25000"/>
                  </a:schemeClr>
                </a:solidFill>
                <a:ea typeface="Segoe UI" pitchFamily="34" charset="0"/>
                <a:cs typeface="Segoe UI Light" panose="020B0502040204020203" pitchFamily="34" charset="0"/>
              </a:rPr>
              <a:t>Pasirinktinis</a:t>
            </a:r>
            <a:r>
              <a:rPr lang="lt" sz="1100" b="0" kern="0">
                <a:solidFill>
                  <a:schemeClr val="bg2">
                    <a:lumMod val="25000"/>
                  </a:schemeClr>
                </a:solidFill>
                <a:ea typeface="Segoe UI" pitchFamily="34" charset="0"/>
                <a:cs typeface="Segoe UI Light" panose="020B0502040204020203" pitchFamily="34" charset="0"/>
              </a:rPr>
              <a:t>.</a:t>
            </a:r>
            <a:r>
              <a:rPr lang="lt" sz="1100" kern="0">
                <a:solidFill>
                  <a:schemeClr val="bg2">
                    <a:lumMod val="25000"/>
                  </a:schemeClr>
                </a:solidFill>
                <a:ea typeface="Segoe UI" pitchFamily="34" charset="0"/>
                <a:cs typeface="Segoe UI Light" panose="020B0502040204020203" pitchFamily="34" charset="0"/>
              </a:rPr>
              <a:t> Galite nukopijuoti rodomą formato kodą į savo formulę.</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grpSp>
    <xdr:clientData/>
  </xdr:absoluteAnchor>
  <xdr:twoCellAnchor>
    <xdr:from>
      <xdr:col>0</xdr:col>
      <xdr:colOff>323850</xdr:colOff>
      <xdr:row>50</xdr:row>
      <xdr:rowOff>161924</xdr:rowOff>
    </xdr:from>
    <xdr:to>
      <xdr:col>1</xdr:col>
      <xdr:colOff>5209413</xdr:colOff>
      <xdr:row>63</xdr:row>
      <xdr:rowOff>38100</xdr:rowOff>
    </xdr:to>
    <xdr:grpSp>
      <xdr:nvGrpSpPr>
        <xdr:cNvPr id="20" name="109 grupė">
          <a:extLst>
            <a:ext uri="{FF2B5EF4-FFF2-40B4-BE49-F238E27FC236}">
              <a16:creationId xmlns:a16="http://schemas.microsoft.com/office/drawing/2014/main" id="{E919DF4F-EDF7-4701-8CBC-9D5765B9403E}"/>
            </a:ext>
          </a:extLst>
        </xdr:cNvPr>
        <xdr:cNvGrpSpPr/>
      </xdr:nvGrpSpPr>
      <xdr:grpSpPr>
        <a:xfrm>
          <a:off x="323850" y="10258424"/>
          <a:ext cx="5733288" cy="2352676"/>
          <a:chOff x="323850" y="9629774"/>
          <a:chExt cx="5733288" cy="2066925"/>
        </a:xfrm>
      </xdr:grpSpPr>
      <xdr:sp macro="" textlink="">
        <xdr:nvSpPr>
          <xdr:cNvPr id="21" name="75 stačiakampis">
            <a:extLst>
              <a:ext uri="{FF2B5EF4-FFF2-40B4-BE49-F238E27FC236}">
                <a16:creationId xmlns:a16="http://schemas.microsoft.com/office/drawing/2014/main" id="{3ED20F4D-5F02-41E1-B1E1-B0E7BA0895EA}"/>
              </a:ext>
            </a:extLst>
          </xdr:cNvPr>
          <xdr:cNvSpPr/>
        </xdr:nvSpPr>
        <xdr:spPr>
          <a:xfrm>
            <a:off x="323850" y="9629774"/>
            <a:ext cx="5733288" cy="20669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22" name="Veiksmas" descr="Daugiau informacijos rasite žiniatinklyje&#10;">
            <a:extLst>
              <a:ext uri="{FF2B5EF4-FFF2-40B4-BE49-F238E27FC236}">
                <a16:creationId xmlns:a16="http://schemas.microsoft.com/office/drawing/2014/main" id="{4DDC6E56-9439-4295-97B9-1935202B0225}"/>
              </a:ext>
            </a:extLst>
          </xdr:cNvPr>
          <xdr:cNvSpPr txBox="1"/>
        </xdr:nvSpPr>
        <xdr:spPr>
          <a:xfrm>
            <a:off x="555440" y="9729487"/>
            <a:ext cx="5254218" cy="396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Daugiau informacijos rasite žiniatinklyje</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23" name="77 tiesioji jungtis" descr="Dekoratyvinė linija">
            <a:extLst>
              <a:ext uri="{FF2B5EF4-FFF2-40B4-BE49-F238E27FC236}">
                <a16:creationId xmlns:a16="http://schemas.microsoft.com/office/drawing/2014/main" id="{7B1ACE4B-5B4E-4108-93A8-10A053C0AC7E}"/>
              </a:ext>
            </a:extLst>
          </xdr:cNvPr>
          <xdr:cNvCxnSpPr>
            <a:cxnSpLocks/>
          </xdr:cNvCxnSpPr>
        </xdr:nvCxnSpPr>
        <xdr:spPr>
          <a:xfrm>
            <a:off x="558613" y="10149257"/>
            <a:ext cx="525104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24" name="78 tiesioji jungtis" descr="Dekoratyvinė linija">
            <a:extLst>
              <a:ext uri="{FF2B5EF4-FFF2-40B4-BE49-F238E27FC236}">
                <a16:creationId xmlns:a16="http://schemas.microsoft.com/office/drawing/2014/main" id="{72B40CA3-C8EC-4221-B944-4BE3349D9F7B}"/>
              </a:ext>
            </a:extLst>
          </xdr:cNvPr>
          <xdr:cNvCxnSpPr>
            <a:cxnSpLocks/>
          </xdr:cNvCxnSpPr>
        </xdr:nvCxnSpPr>
        <xdr:spPr>
          <a:xfrm>
            <a:off x="558613" y="11464083"/>
            <a:ext cx="525104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535207</xdr:colOff>
      <xdr:row>54</xdr:row>
      <xdr:rowOff>104951</xdr:rowOff>
    </xdr:from>
    <xdr:to>
      <xdr:col>1</xdr:col>
      <xdr:colOff>2572868</xdr:colOff>
      <xdr:row>56</xdr:row>
      <xdr:rowOff>80567</xdr:rowOff>
    </xdr:to>
    <xdr:grpSp>
      <xdr:nvGrpSpPr>
        <xdr:cNvPr id="25" name="28 grupė">
          <a:extLst>
            <a:ext uri="{FF2B5EF4-FFF2-40B4-BE49-F238E27FC236}">
              <a16:creationId xmlns:a16="http://schemas.microsoft.com/office/drawing/2014/main" id="{3FA396E1-76B4-473E-AA3F-0AA08876E6D4}"/>
            </a:ext>
          </a:extLst>
        </xdr:cNvPr>
        <xdr:cNvGrpSpPr/>
      </xdr:nvGrpSpPr>
      <xdr:grpSpPr>
        <a:xfrm>
          <a:off x="535207" y="10963451"/>
          <a:ext cx="2885386" cy="356616"/>
          <a:chOff x="535207" y="10201451"/>
          <a:chExt cx="2885386" cy="356616"/>
        </a:xfrm>
      </xdr:grpSpPr>
      <xdr:sp macro="" textlink="">
        <xdr:nvSpPr>
          <xdr:cNvPr id="26" name="Veiksmas" descr="Viskas apie funkciją TEXT&#10;&#10;&#10;">
            <a:hlinkClick xmlns:r="http://schemas.openxmlformats.org/officeDocument/2006/relationships" r:id="rId5" tooltip="Pasirinkite norėdami žiniatinklyje sužinoti viską apie funkciją TEXT"/>
            <a:extLst>
              <a:ext uri="{FF2B5EF4-FFF2-40B4-BE49-F238E27FC236}">
                <a16:creationId xmlns:a16="http://schemas.microsoft.com/office/drawing/2014/main" id="{6B77B0A4-3D58-48DE-A509-1B41C25FEF14}"/>
              </a:ext>
            </a:extLst>
          </xdr:cNvPr>
          <xdr:cNvSpPr txBox="1"/>
        </xdr:nvSpPr>
        <xdr:spPr>
          <a:xfrm>
            <a:off x="1003442" y="10276156"/>
            <a:ext cx="2417151" cy="2551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lt"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Viskas apie funkciją </a:t>
            </a:r>
            <a:r>
              <a:rPr lang="lt"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TEXT</a:t>
            </a:r>
          </a:p>
        </xdr:txBody>
      </xdr:sp>
      <xdr:pic>
        <xdr:nvPicPr>
          <xdr:cNvPr id="27" name="22 grafinis elementas" descr="Rodyklė">
            <a:hlinkClick xmlns:r="http://schemas.openxmlformats.org/officeDocument/2006/relationships" r:id="rId5" tooltip="Pasirinkite norėdami sužinoti daugiau iš žiniatinklio"/>
            <a:extLst>
              <a:ext uri="{FF2B5EF4-FFF2-40B4-BE49-F238E27FC236}">
                <a16:creationId xmlns:a16="http://schemas.microsoft.com/office/drawing/2014/main" id="{A4112589-0709-457E-BF02-5C0918E804EE}"/>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35207" y="10201451"/>
            <a:ext cx="489823" cy="356616"/>
          </a:xfrm>
          <a:prstGeom prst="rect">
            <a:avLst/>
          </a:prstGeom>
        </xdr:spPr>
      </xdr:pic>
    </xdr:grpSp>
    <xdr:clientData/>
  </xdr:twoCellAnchor>
  <xdr:twoCellAnchor>
    <xdr:from>
      <xdr:col>0</xdr:col>
      <xdr:colOff>535207</xdr:colOff>
      <xdr:row>56</xdr:row>
      <xdr:rowOff>126167</xdr:rowOff>
    </xdr:from>
    <xdr:to>
      <xdr:col>1</xdr:col>
      <xdr:colOff>2601630</xdr:colOff>
      <xdr:row>58</xdr:row>
      <xdr:rowOff>101783</xdr:rowOff>
    </xdr:to>
    <xdr:grpSp>
      <xdr:nvGrpSpPr>
        <xdr:cNvPr id="28" name="27 grupė">
          <a:extLst>
            <a:ext uri="{FF2B5EF4-FFF2-40B4-BE49-F238E27FC236}">
              <a16:creationId xmlns:a16="http://schemas.microsoft.com/office/drawing/2014/main" id="{704BC43E-219E-477D-BF01-697A411EB6A5}"/>
            </a:ext>
          </a:extLst>
        </xdr:cNvPr>
        <xdr:cNvGrpSpPr/>
      </xdr:nvGrpSpPr>
      <xdr:grpSpPr>
        <a:xfrm>
          <a:off x="535207" y="11365667"/>
          <a:ext cx="2914148" cy="356616"/>
          <a:chOff x="535207" y="10603667"/>
          <a:chExt cx="2914148" cy="356616"/>
        </a:xfrm>
      </xdr:grpSpPr>
      <xdr:sp macro="" textlink="">
        <xdr:nvSpPr>
          <xdr:cNvPr id="29" name="Veiksmas" descr="Teksto ir skaičių jungimas, hipersaitu susieta su žiniatinkliu&#10;">
            <a:hlinkClick xmlns:r="http://schemas.openxmlformats.org/officeDocument/2006/relationships" r:id="rId8" tooltip="Pasirinkite norėdami žiniatinklyje sužinoti viską apie teksto ir skaičių jungimą"/>
            <a:extLst>
              <a:ext uri="{FF2B5EF4-FFF2-40B4-BE49-F238E27FC236}">
                <a16:creationId xmlns:a16="http://schemas.microsoft.com/office/drawing/2014/main" id="{580953C2-9BE4-4950-A2F0-7B0E281D26B8}"/>
              </a:ext>
            </a:extLst>
          </xdr:cNvPr>
          <xdr:cNvSpPr txBox="1"/>
        </xdr:nvSpPr>
        <xdr:spPr>
          <a:xfrm>
            <a:off x="1003442" y="10655787"/>
            <a:ext cx="2445913" cy="2333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lt"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Teksto ir </a:t>
            </a:r>
            <a:r>
              <a:rPr lang="lt" sz="1100" u="sng"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skaičių jungimas</a:t>
            </a:r>
            <a:endPar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pic>
        <xdr:nvPicPr>
          <xdr:cNvPr id="30" name="22 grafinis elementas" descr="Rodyklė">
            <a:hlinkClick xmlns:r="http://schemas.openxmlformats.org/officeDocument/2006/relationships" r:id="rId8" tooltip="Pasirinkite norėdami sužinoti daugiau iš žiniatinklio"/>
            <a:extLst>
              <a:ext uri="{FF2B5EF4-FFF2-40B4-BE49-F238E27FC236}">
                <a16:creationId xmlns:a16="http://schemas.microsoft.com/office/drawing/2014/main" id="{6419118A-83D2-4CA3-97D4-CBB43C83022B}"/>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35207" y="10603667"/>
            <a:ext cx="482685" cy="356616"/>
          </a:xfrm>
          <a:prstGeom prst="rect">
            <a:avLst/>
          </a:prstGeom>
        </xdr:spPr>
      </xdr:pic>
    </xdr:grpSp>
    <xdr:clientData/>
  </xdr:twoCellAnchor>
  <xdr:twoCellAnchor>
    <xdr:from>
      <xdr:col>0</xdr:col>
      <xdr:colOff>547899</xdr:colOff>
      <xdr:row>58</xdr:row>
      <xdr:rowOff>152717</xdr:rowOff>
    </xdr:from>
    <xdr:to>
      <xdr:col>1</xdr:col>
      <xdr:colOff>3047999</xdr:colOff>
      <xdr:row>60</xdr:row>
      <xdr:rowOff>128333</xdr:rowOff>
    </xdr:to>
    <xdr:grpSp>
      <xdr:nvGrpSpPr>
        <xdr:cNvPr id="31" name="18 grupė">
          <a:extLst>
            <a:ext uri="{FF2B5EF4-FFF2-40B4-BE49-F238E27FC236}">
              <a16:creationId xmlns:a16="http://schemas.microsoft.com/office/drawing/2014/main" id="{0A365560-46C7-4D05-B4ED-D540A03C102C}"/>
            </a:ext>
          </a:extLst>
        </xdr:cNvPr>
        <xdr:cNvGrpSpPr/>
      </xdr:nvGrpSpPr>
      <xdr:grpSpPr>
        <a:xfrm>
          <a:off x="547899" y="11773217"/>
          <a:ext cx="3347825" cy="356616"/>
          <a:chOff x="547899" y="11011217"/>
          <a:chExt cx="3347825" cy="356616"/>
        </a:xfrm>
      </xdr:grpSpPr>
      <xdr:sp macro="" textlink="">
        <xdr:nvSpPr>
          <xdr:cNvPr id="32" name="Veiksmas" descr="Nemokamas internetinis „Excel“ mokymas, hipersaitu susieta su žiniatinkliu&#10;">
            <a:hlinkClick xmlns:r="http://schemas.openxmlformats.org/officeDocument/2006/relationships" r:id="rId9" tooltip="Pasirinkite norėdami sužinoti apie nemokamą internetinį „Excel“ mokymą"/>
            <a:extLst>
              <a:ext uri="{FF2B5EF4-FFF2-40B4-BE49-F238E27FC236}">
                <a16:creationId xmlns:a16="http://schemas.microsoft.com/office/drawing/2014/main" id="{98F753EE-D095-472A-B173-53F182F77116}"/>
              </a:ext>
            </a:extLst>
          </xdr:cNvPr>
          <xdr:cNvSpPr txBox="1"/>
        </xdr:nvSpPr>
        <xdr:spPr>
          <a:xfrm>
            <a:off x="1016131" y="11062558"/>
            <a:ext cx="2879593" cy="249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lt"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Nemokamas internetinis „Excel“ mokymas </a:t>
            </a:r>
          </a:p>
        </xdr:txBody>
      </xdr:sp>
      <xdr:pic>
        <xdr:nvPicPr>
          <xdr:cNvPr id="33" name="22 grafinis elementas" descr="Rodyklė">
            <a:hlinkClick xmlns:r="http://schemas.openxmlformats.org/officeDocument/2006/relationships" r:id="rId9" tooltip="Pasirinkite norėdami sužinoti daugiau iš žiniatinklio"/>
            <a:extLst>
              <a:ext uri="{FF2B5EF4-FFF2-40B4-BE49-F238E27FC236}">
                <a16:creationId xmlns:a16="http://schemas.microsoft.com/office/drawing/2014/main" id="{57C9E19B-EC46-4989-8349-D1CC00C82814}"/>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47899" y="11011217"/>
            <a:ext cx="482685" cy="356616"/>
          </a:xfrm>
          <a:prstGeom prst="rect">
            <a:avLst/>
          </a:prstGeom>
        </xdr:spPr>
      </xdr:pic>
    </xdr:grpSp>
    <xdr:clientData/>
  </xdr:twoCellAnchor>
  <xdr:twoCellAnchor>
    <xdr:from>
      <xdr:col>0</xdr:col>
      <xdr:colOff>333375</xdr:colOff>
      <xdr:row>0</xdr:row>
      <xdr:rowOff>352424</xdr:rowOff>
    </xdr:from>
    <xdr:to>
      <xdr:col>1</xdr:col>
      <xdr:colOff>5219700</xdr:colOff>
      <xdr:row>24</xdr:row>
      <xdr:rowOff>114299</xdr:rowOff>
    </xdr:to>
    <xdr:grpSp>
      <xdr:nvGrpSpPr>
        <xdr:cNvPr id="34" name="85 grupė">
          <a:extLst>
            <a:ext uri="{FF2B5EF4-FFF2-40B4-BE49-F238E27FC236}">
              <a16:creationId xmlns:a16="http://schemas.microsoft.com/office/drawing/2014/main" id="{E6DC20C3-D09F-45EF-85ED-729C4FA642FB}"/>
            </a:ext>
          </a:extLst>
        </xdr:cNvPr>
        <xdr:cNvGrpSpPr/>
      </xdr:nvGrpSpPr>
      <xdr:grpSpPr>
        <a:xfrm>
          <a:off x="333375" y="352424"/>
          <a:ext cx="5734050" cy="4905375"/>
          <a:chOff x="0" y="-1"/>
          <a:chExt cx="5734050" cy="4905375"/>
        </a:xfrm>
      </xdr:grpSpPr>
      <xdr:grpSp>
        <xdr:nvGrpSpPr>
          <xdr:cNvPr id="35" name="grp_TourPane">
            <a:extLst>
              <a:ext uri="{FF2B5EF4-FFF2-40B4-BE49-F238E27FC236}">
                <a16:creationId xmlns:a16="http://schemas.microsoft.com/office/drawing/2014/main" id="{138CBD6D-85B6-43FE-B32F-446DA70C1E6F}"/>
              </a:ext>
            </a:extLst>
          </xdr:cNvPr>
          <xdr:cNvGrpSpPr/>
        </xdr:nvGrpSpPr>
        <xdr:grpSpPr>
          <a:xfrm>
            <a:off x="0" y="-1"/>
            <a:ext cx="5734050" cy="4905375"/>
            <a:chOff x="609600" y="1523999"/>
            <a:chExt cx="5695950" cy="4905375"/>
          </a:xfrm>
        </xdr:grpSpPr>
        <xdr:sp macro="" textlink="">
          <xdr:nvSpPr>
            <xdr:cNvPr id="45" name="txt_TourBackground" descr="Fonas">
              <a:extLst>
                <a:ext uri="{FF2B5EF4-FFF2-40B4-BE49-F238E27FC236}">
                  <a16:creationId xmlns:a16="http://schemas.microsoft.com/office/drawing/2014/main" id="{DEB0EBBD-7B68-48CB-907B-1EFC31AF417A}"/>
                </a:ext>
              </a:extLst>
            </xdr:cNvPr>
            <xdr:cNvSpPr/>
          </xdr:nvSpPr>
          <xdr:spPr>
            <a:xfrm>
              <a:off x="609600" y="1523999"/>
              <a:ext cx="5695950" cy="49053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46" name="txt_TourHeader" descr="Skirtingų langelių teksto jungimas">
              <a:extLst>
                <a:ext uri="{FF2B5EF4-FFF2-40B4-BE49-F238E27FC236}">
                  <a16:creationId xmlns:a16="http://schemas.microsoft.com/office/drawing/2014/main" id="{8C2FD9BC-3DBD-4256-A99C-715119052E2A}"/>
                </a:ext>
              </a:extLst>
            </xdr:cNvPr>
            <xdr:cNvSpPr txBox="1"/>
          </xdr:nvSpPr>
          <xdr:spPr>
            <a:xfrm>
              <a:off x="849300" y="1619249"/>
              <a:ext cx="5216551"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Skirtingų langelių teksto jungimas</a:t>
              </a:r>
            </a:p>
          </xdr:txBody>
        </xdr:sp>
        <xdr:cxnSp macro="">
          <xdr:nvCxnSpPr>
            <xdr:cNvPr id="47" name="txt_TourLine1" descr="Dekoratyvinė linija">
              <a:extLst>
                <a:ext uri="{FF2B5EF4-FFF2-40B4-BE49-F238E27FC236}">
                  <a16:creationId xmlns:a16="http://schemas.microsoft.com/office/drawing/2014/main" id="{C1652C47-BB58-4180-86FD-84F245634C51}"/>
                </a:ext>
              </a:extLst>
            </xdr:cNvPr>
            <xdr:cNvCxnSpPr>
              <a:cxnSpLocks/>
            </xdr:cNvCxnSpPr>
          </xdr:nvCxnSpPr>
          <xdr:spPr>
            <a:xfrm>
              <a:off x="850887" y="219075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48" name="txt_TourLine2" descr="Dekoratyvinė linija">
              <a:extLst>
                <a:ext uri="{FF2B5EF4-FFF2-40B4-BE49-F238E27FC236}">
                  <a16:creationId xmlns:a16="http://schemas.microsoft.com/office/drawing/2014/main" id="{395E4151-0928-4614-A77D-21CBC5C58B39}"/>
                </a:ext>
              </a:extLst>
            </xdr:cNvPr>
            <xdr:cNvCxnSpPr>
              <a:cxnSpLocks/>
            </xdr:cNvCxnSpPr>
          </xdr:nvCxnSpPr>
          <xdr:spPr>
            <a:xfrm>
              <a:off x="850887" y="5278966"/>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49" name="txt_TourIntro" descr="Dažnai būna, kad dirbant programa „Excel“ reikia sujungti tekstą, esantį skirtinguose langeliuose. Labai dažnas pavyzdys yra, kai turite vardą ir pavardę atskirai ir norite juos sujungti, kad būtų vardas, pavardė arba vardas ir pavardė. Laimei, „Excel“ leidžia tai padaryti naudojant &amp; ženklą („Shift“ + 7).">
              <a:extLst>
                <a:ext uri="{FF2B5EF4-FFF2-40B4-BE49-F238E27FC236}">
                  <a16:creationId xmlns:a16="http://schemas.microsoft.com/office/drawing/2014/main" id="{C89F2C40-1D7A-4946-88E6-FE664273B4BA}"/>
                </a:ext>
              </a:extLst>
            </xdr:cNvPr>
            <xdr:cNvSpPr txBox="1"/>
          </xdr:nvSpPr>
          <xdr:spPr>
            <a:xfrm>
              <a:off x="846305" y="2224165"/>
              <a:ext cx="5216551" cy="8524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Dažnai būna, kad dirbant programa „Excel“ reikia sujungti tekstą, esantį skirtinguose langeliuose. Labai dažnas pavyzdys yra, kai turite vardą ir pavardę atskirai ir norite juos sujungti, kad būtų vardas, pavardė arba vardas ir pavardė.  Laimei, „Excel“ leidžia tai atlikti naudojant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&amp;</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ženklą, kurį galite įvesti paspaudę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Shift + 7</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grpSp>
        <xdr:nvGrpSpPr>
          <xdr:cNvPr id="36" name="grp_Step">
            <a:extLst>
              <a:ext uri="{FF2B5EF4-FFF2-40B4-BE49-F238E27FC236}">
                <a16:creationId xmlns:a16="http://schemas.microsoft.com/office/drawing/2014/main" id="{CABF5D8C-239A-41BC-8F0D-2920604BF51F}"/>
              </a:ext>
            </a:extLst>
          </xdr:cNvPr>
          <xdr:cNvGrpSpPr/>
        </xdr:nvGrpSpPr>
        <xdr:grpSpPr>
          <a:xfrm>
            <a:off x="238125" y="1628775"/>
            <a:ext cx="5220101" cy="596207"/>
            <a:chOff x="590674" y="7810500"/>
            <a:chExt cx="5186234" cy="596207"/>
          </a:xfrm>
        </xdr:grpSpPr>
        <xdr:sp macro="" textlink="">
          <xdr:nvSpPr>
            <xdr:cNvPr id="43" name="txt_Step" descr="Langelyje E3 įveskite =D3&amp;C3, kad sujungtumėte vardą ir pavardę. ">
              <a:extLst>
                <a:ext uri="{FF2B5EF4-FFF2-40B4-BE49-F238E27FC236}">
                  <a16:creationId xmlns:a16="http://schemas.microsoft.com/office/drawing/2014/main" id="{B1644F04-DE0E-4121-A655-6C17B7B0AC63}"/>
                </a:ext>
              </a:extLst>
            </xdr:cNvPr>
            <xdr:cNvSpPr txBox="1"/>
          </xdr:nvSpPr>
          <xdr:spPr>
            <a:xfrm>
              <a:off x="998369"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Langelyje E3 įveskite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=D3&amp;C3</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kad sujungtumėte vardą ir pavardę. </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44" name="shp_Step" descr="1">
              <a:extLst>
                <a:ext uri="{FF2B5EF4-FFF2-40B4-BE49-F238E27FC236}">
                  <a16:creationId xmlns:a16="http://schemas.microsoft.com/office/drawing/2014/main" id="{64CC6305-4132-4E29-8368-859E903948DD}"/>
                </a:ext>
              </a:extLst>
            </xdr:cNvPr>
            <xdr:cNvSpPr/>
          </xdr:nvSpPr>
          <xdr:spPr>
            <a:xfrm>
              <a:off x="590674"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lt" sz="1600">
                  <a:latin typeface="Segoe UI Semibold" panose="020B0702040204020203" pitchFamily="34" charset="0"/>
                  <a:cs typeface="Segoe UI Semibold" panose="020B0702040204020203" pitchFamily="34" charset="0"/>
                </a:rPr>
                <a:t>1</a:t>
              </a:r>
            </a:p>
          </xdr:txBody>
        </xdr:sp>
      </xdr:grpSp>
      <xdr:grpSp>
        <xdr:nvGrpSpPr>
          <xdr:cNvPr id="37" name="grp_Step">
            <a:extLst>
              <a:ext uri="{FF2B5EF4-FFF2-40B4-BE49-F238E27FC236}">
                <a16:creationId xmlns:a16="http://schemas.microsoft.com/office/drawing/2014/main" id="{1A513F5F-1B7A-4B1B-80FB-0CE1EC76AB78}"/>
              </a:ext>
            </a:extLst>
          </xdr:cNvPr>
          <xdr:cNvGrpSpPr/>
        </xdr:nvGrpSpPr>
        <xdr:grpSpPr>
          <a:xfrm>
            <a:off x="238125" y="2166938"/>
            <a:ext cx="5220101" cy="881062"/>
            <a:chOff x="590674" y="7810500"/>
            <a:chExt cx="5186234" cy="881062"/>
          </a:xfrm>
        </xdr:grpSpPr>
        <xdr:sp macro="" textlink="">
          <xdr:nvSpPr>
            <xdr:cNvPr id="41" name="txt_Step" descr="BočkutėMiglė neatrodo teisingai. Reikia įtraukti kablelį ir tarpą. Norėdami tai padaryti, naudosime kabutes ir naują teksto eilutę. Šįkart įveskite =D3&amp;&quot;, &quot;&amp;C3. Dalis &amp;&quot;, &quot;&amp; leidžia sujungti kablelį ir tarpą su tekstu langeliuose.&#10;">
              <a:extLst>
                <a:ext uri="{FF2B5EF4-FFF2-40B4-BE49-F238E27FC236}">
                  <a16:creationId xmlns:a16="http://schemas.microsoft.com/office/drawing/2014/main" id="{A2ED6687-3FAB-4C22-8130-291BAE833C84}"/>
                </a:ext>
              </a:extLst>
            </xdr:cNvPr>
            <xdr:cNvSpPr txBox="1"/>
          </xdr:nvSpPr>
          <xdr:spPr>
            <a:xfrm>
              <a:off x="998369" y="7823883"/>
              <a:ext cx="4778539" cy="8676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BočkutėMiglė neatrodo teisingai. Reikia įtraukti kablelį ir tarpą. Norėdami tai padaryti, naudosime kabutes ir naują teksto eilutę. Šįkart įveskite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=D3&amp;", "&amp;C3</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Dalis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&amp;", "&amp;</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leidžia sujungti kablelį ir tarpą su tekstu langeliuose.</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42" name="shp_Step" descr="2">
              <a:extLst>
                <a:ext uri="{FF2B5EF4-FFF2-40B4-BE49-F238E27FC236}">
                  <a16:creationId xmlns:a16="http://schemas.microsoft.com/office/drawing/2014/main" id="{0D561378-0416-40FA-87BE-69CE6175FFCC}"/>
                </a:ext>
              </a:extLst>
            </xdr:cNvPr>
            <xdr:cNvSpPr/>
          </xdr:nvSpPr>
          <xdr:spPr>
            <a:xfrm>
              <a:off x="590674"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lt" sz="1600">
                  <a:latin typeface="Segoe UI Semibold" panose="020B0702040204020203" pitchFamily="34" charset="0"/>
                  <a:cs typeface="Segoe UI Semibold" panose="020B0702040204020203" pitchFamily="34" charset="0"/>
                </a:rPr>
                <a:t>2</a:t>
              </a:r>
            </a:p>
          </xdr:txBody>
        </xdr:sp>
      </xdr:grpSp>
      <xdr:grpSp>
        <xdr:nvGrpSpPr>
          <xdr:cNvPr id="38" name="grp_Step">
            <a:extLst>
              <a:ext uri="{FF2B5EF4-FFF2-40B4-BE49-F238E27FC236}">
                <a16:creationId xmlns:a16="http://schemas.microsoft.com/office/drawing/2014/main" id="{2D329948-06DE-41CB-AAEB-2852E5AD63D5}"/>
              </a:ext>
            </a:extLst>
          </xdr:cNvPr>
          <xdr:cNvGrpSpPr/>
        </xdr:nvGrpSpPr>
        <xdr:grpSpPr>
          <a:xfrm>
            <a:off x="238125" y="3105150"/>
            <a:ext cx="5220101" cy="596207"/>
            <a:chOff x="590674" y="7810500"/>
            <a:chExt cx="5186234" cy="596207"/>
          </a:xfrm>
        </xdr:grpSpPr>
        <xdr:sp macro="" textlink="">
          <xdr:nvSpPr>
            <xdr:cNvPr id="39" name="txt_Step" descr="Norėdami sukurti vardą ir pavardę, sujungsime atskirus vardą ir pavardę, bet naudosime tarpą be kablelio. Langelyje F3 įveskite =C3&amp;&quot; &quot;&amp;D3.">
              <a:extLst>
                <a:ext uri="{FF2B5EF4-FFF2-40B4-BE49-F238E27FC236}">
                  <a16:creationId xmlns:a16="http://schemas.microsoft.com/office/drawing/2014/main" id="{187A65F3-3115-44AB-A673-ED623D96BF7C}"/>
                </a:ext>
              </a:extLst>
            </xdr:cNvPr>
            <xdr:cNvSpPr txBox="1"/>
          </xdr:nvSpPr>
          <xdr:spPr>
            <a:xfrm>
              <a:off x="998369"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Norėdami sukurti vardą ir pavardę, sujungsime atskirus vardą ir pavardę, bet naudosime tarpą be kablelio. Langelyje F3 įveskite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=C3&amp;" "&amp;D3</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40" name="shp_Step" descr="3">
              <a:extLst>
                <a:ext uri="{FF2B5EF4-FFF2-40B4-BE49-F238E27FC236}">
                  <a16:creationId xmlns:a16="http://schemas.microsoft.com/office/drawing/2014/main" id="{07C016EE-0E6A-49C9-8524-2BA640E39534}"/>
                </a:ext>
              </a:extLst>
            </xdr:cNvPr>
            <xdr:cNvSpPr/>
          </xdr:nvSpPr>
          <xdr:spPr>
            <a:xfrm>
              <a:off x="590674"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lt" sz="1600">
                  <a:latin typeface="Segoe UI Semibold" panose="020B0702040204020203" pitchFamily="34" charset="0"/>
                  <a:cs typeface="Segoe UI Semibold" panose="020B0702040204020203" pitchFamily="34" charset="0"/>
                </a:rPr>
                <a:t>3</a:t>
              </a:r>
            </a:p>
          </xdr:txBody>
        </xdr:sp>
      </xdr:grpSp>
    </xdr:grpSp>
    <xdr:clientData/>
  </xdr:twoCellAnchor>
  <xdr:absoluteAnchor>
    <xdr:pos x="581025" y="4333874"/>
    <xdr:ext cx="2741282" cy="756000"/>
    <xdr:sp macro="" textlink="">
      <xdr:nvSpPr>
        <xdr:cNvPr id="50" name="btn_DeepDive" descr="Daugiau informacijos sužinosite išanalizavę išsamiau">
          <a:hlinkClick xmlns:r="http://schemas.openxmlformats.org/officeDocument/2006/relationships" r:id="rId10"/>
          <a:extLst>
            <a:ext uri="{FF2B5EF4-FFF2-40B4-BE49-F238E27FC236}">
              <a16:creationId xmlns:a16="http://schemas.microsoft.com/office/drawing/2014/main" id="{5F621D5A-9475-4E75-BEA2-AECFDD9DA79E}"/>
            </a:ext>
          </a:extLst>
        </xdr:cNvPr>
        <xdr:cNvSpPr/>
      </xdr:nvSpPr>
      <xdr:spPr>
        <a:xfrm>
          <a:off x="581025" y="4333874"/>
          <a:ext cx="2741282" cy="756000"/>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lt" sz="1200">
              <a:solidFill>
                <a:srgbClr val="0B744D"/>
              </a:solidFill>
              <a:latin typeface="Segoe UI" pitchFamily="34" charset="0"/>
              <a:ea typeface="Segoe UI" pitchFamily="34" charset="0"/>
              <a:cs typeface="Segoe UI" pitchFamily="34" charset="0"/>
            </a:rPr>
            <a:t>Daugiau informacijos sužinosite išanalizavę išsamiau</a:t>
          </a:r>
        </a:p>
      </xdr:txBody>
    </xdr:sp>
    <xdr:clientData/>
  </xdr:absoluteAnchor>
  <xdr:absoluteAnchor>
    <xdr:pos x="4560936" y="4333875"/>
    <xdr:ext cx="1275170" cy="335449"/>
    <xdr:sp macro="" textlink="">
      <xdr:nvSpPr>
        <xdr:cNvPr id="51" name="Mygtukas Pirmyn" descr="Pereiti į paskesnį lapą">
          <a:hlinkClick xmlns:r="http://schemas.openxmlformats.org/officeDocument/2006/relationships" r:id="rId2" tooltip="Spustelėkite čia, norėdami pereiti į paskesnį lapą"/>
          <a:extLst>
            <a:ext uri="{FF2B5EF4-FFF2-40B4-BE49-F238E27FC236}">
              <a16:creationId xmlns:a16="http://schemas.microsoft.com/office/drawing/2014/main" id="{213B86AB-57B9-4E55-ACEE-D3F8CBCD04E1}"/>
            </a:ext>
          </a:extLst>
        </xdr:cNvPr>
        <xdr:cNvSpPr/>
      </xdr:nvSpPr>
      <xdr:spPr>
        <a:xfrm>
          <a:off x="4560936" y="4333875"/>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lt" sz="1200">
              <a:solidFill>
                <a:srgbClr val="0B744D"/>
              </a:solidFill>
              <a:latin typeface="Segoe UI" pitchFamily="34" charset="0"/>
              <a:ea typeface="Segoe UI" pitchFamily="34" charset="0"/>
              <a:cs typeface="Segoe UI" pitchFamily="34" charset="0"/>
            </a:rPr>
            <a:t>Pirmyn</a:t>
          </a:r>
        </a:p>
      </xdr:txBody>
    </xdr:sp>
    <xdr:clientData fPrintsWithSheet="0"/>
  </xdr:absoluteAnchor>
  <xdr:absoluteAnchor>
    <xdr:pos x="8553450" y="6924675"/>
    <xdr:ext cx="3209924" cy="1190625"/>
    <xdr:grpSp>
      <xdr:nvGrpSpPr>
        <xdr:cNvPr id="52" name="IŠBANDYKITE" descr="IŠBANDYKITE&#10;&#10;">
          <a:extLst>
            <a:ext uri="{FF2B5EF4-FFF2-40B4-BE49-F238E27FC236}">
              <a16:creationId xmlns:a16="http://schemas.microsoft.com/office/drawing/2014/main" id="{D96704EF-71B7-4ACA-8B88-C69CA99DC7DB}"/>
            </a:ext>
          </a:extLst>
        </xdr:cNvPr>
        <xdr:cNvGrpSpPr/>
      </xdr:nvGrpSpPr>
      <xdr:grpSpPr>
        <a:xfrm>
          <a:off x="8553450" y="6924675"/>
          <a:ext cx="3209924" cy="1190625"/>
          <a:chOff x="7539454" y="7993902"/>
          <a:chExt cx="3209767" cy="1409701"/>
        </a:xfrm>
      </xdr:grpSpPr>
      <xdr:grpSp>
        <xdr:nvGrpSpPr>
          <xdr:cNvPr id="53" name="Laužtinio skliausto linijos">
            <a:extLst>
              <a:ext uri="{FF2B5EF4-FFF2-40B4-BE49-F238E27FC236}">
                <a16:creationId xmlns:a16="http://schemas.microsoft.com/office/drawing/2014/main" id="{1DD315EF-5AA9-4BA9-9581-0BF15E967FB1}"/>
              </a:ext>
            </a:extLst>
          </xdr:cNvPr>
          <xdr:cNvGrpSpPr/>
        </xdr:nvGrpSpPr>
        <xdr:grpSpPr>
          <a:xfrm rot="599914">
            <a:off x="7539454" y="8145377"/>
            <a:ext cx="293814" cy="698211"/>
            <a:chOff x="9871108" y="1184220"/>
            <a:chExt cx="273326" cy="789155"/>
          </a:xfrm>
        </xdr:grpSpPr>
        <xdr:sp macro="" textlink="">
          <xdr:nvSpPr>
            <xdr:cNvPr id="56" name="Kita laužtinio skliausto linija" descr="Laužtinio skliausto linija">
              <a:extLst>
                <a:ext uri="{FF2B5EF4-FFF2-40B4-BE49-F238E27FC236}">
                  <a16:creationId xmlns:a16="http://schemas.microsoft.com/office/drawing/2014/main" id="{7364577B-CAF0-417C-A111-7E03D2F23AF9}"/>
                </a:ext>
              </a:extLst>
            </xdr:cNvPr>
            <xdr:cNvSpPr/>
          </xdr:nvSpPr>
          <xdr:spPr>
            <a:xfrm>
              <a:off x="9871108" y="1184220"/>
              <a:ext cx="273326" cy="262769"/>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57" name="Laužtinio skliausto linija" descr="Laužtinio skliausto linija&#10;">
              <a:extLst>
                <a:ext uri="{FF2B5EF4-FFF2-40B4-BE49-F238E27FC236}">
                  <a16:creationId xmlns:a16="http://schemas.microsoft.com/office/drawing/2014/main" id="{CDCA51A3-6143-4EFB-94C8-C1A5960A3894}"/>
                </a:ext>
              </a:extLst>
            </xdr:cNvPr>
            <xdr:cNvSpPr/>
          </xdr:nvSpPr>
          <xdr:spPr>
            <a:xfrm>
              <a:off x="9983011" y="1430777"/>
              <a:ext cx="160895" cy="542598"/>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grpSp>
      <xdr:pic>
        <xdr:nvPicPr>
          <xdr:cNvPr id="54" name="Žvaigždutės" descr="Žvaigždutės">
            <a:extLst>
              <a:ext uri="{FF2B5EF4-FFF2-40B4-BE49-F238E27FC236}">
                <a16:creationId xmlns:a16="http://schemas.microsoft.com/office/drawing/2014/main" id="{43EFA5BD-24FD-403F-B902-D3CDC98720D4}"/>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r:embed="rId12"/>
              </a:ext>
            </a:extLst>
          </a:blip>
          <a:stretch>
            <a:fillRect/>
          </a:stretch>
        </xdr:blipFill>
        <xdr:spPr>
          <a:xfrm>
            <a:off x="7830674" y="8038700"/>
            <a:ext cx="388098" cy="337815"/>
          </a:xfrm>
          <a:prstGeom prst="rect">
            <a:avLst/>
          </a:prstGeom>
        </xdr:spPr>
      </xdr:pic>
      <xdr:sp macro="" textlink="">
        <xdr:nvSpPr>
          <xdr:cNvPr id="55" name="Instrukcijos" descr="CHECK THIS OUT&#10;Formulas, especially big ones, can sometimes be hard to read, but you can break up their parts with spaces like this:&#10;&#10;=C28 &amp; &quot; &quot; &amp; TEXT(D28,&quot;MM/DD/YYYY&quot;)&#10;">
            <a:extLst>
              <a:ext uri="{FF2B5EF4-FFF2-40B4-BE49-F238E27FC236}">
                <a16:creationId xmlns:a16="http://schemas.microsoft.com/office/drawing/2014/main" id="{80756952-0139-42F3-BBC6-9EAA0AC998CF}"/>
              </a:ext>
            </a:extLst>
          </xdr:cNvPr>
          <xdr:cNvSpPr txBox="1"/>
        </xdr:nvSpPr>
        <xdr:spPr>
          <a:xfrm>
            <a:off x="8132528" y="7993902"/>
            <a:ext cx="2616693" cy="1409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lt" sz="1200" b="1" kern="0">
                <a:solidFill>
                  <a:srgbClr val="ED7D31">
                    <a:lumMod val="60000"/>
                    <a:lumOff val="40000"/>
                  </a:srgbClr>
                </a:solidFill>
                <a:latin typeface="+mj-lt"/>
                <a:ea typeface="Segoe UI" pitchFamily="34" charset="0"/>
                <a:cs typeface="Segoe UI Light" panose="020B0502040204020203" pitchFamily="34" charset="0"/>
              </a:rPr>
              <a:t>IŠBANDYKITE</a:t>
            </a:r>
          </a:p>
          <a:p>
            <a:pPr lvl="0" rtl="0">
              <a:defRPr/>
            </a:pPr>
            <a:r>
              <a:rPr lang="lt" sz="1100" kern="0">
                <a:solidFill>
                  <a:schemeClr val="bg2">
                    <a:lumMod val="25000"/>
                  </a:schemeClr>
                </a:solidFill>
                <a:latin typeface="+mn-lt"/>
                <a:ea typeface="Segoe UI" pitchFamily="34" charset="0"/>
                <a:cs typeface="Segoe UI Light" panose="020B0502040204020203" pitchFamily="34" charset="0"/>
              </a:rPr>
              <a:t>Formules,</a:t>
            </a:r>
            <a:r>
              <a:rPr lang="lt" sz="1100" kern="0" baseline="0">
                <a:solidFill>
                  <a:schemeClr val="bg2">
                    <a:lumMod val="25000"/>
                  </a:schemeClr>
                </a:solidFill>
                <a:latin typeface="+mn-lt"/>
                <a:ea typeface="Segoe UI" pitchFamily="34" charset="0"/>
                <a:cs typeface="Segoe UI Light" panose="020B0502040204020203" pitchFamily="34" charset="0"/>
              </a:rPr>
              <a:t> ypač ilgas, kartais gali būti sunku skaityti, bet galite jas išskaidyti dalimis naudodami tarpus maždaug taip:</a:t>
            </a:r>
          </a:p>
          <a:p>
            <a:pPr lvl="0" rtl="0">
              <a:defRPr/>
            </a:pPr>
            <a:endParaRPr lang="en-US" sz="1100" kern="0" baseline="0">
              <a:solidFill>
                <a:schemeClr val="bg2">
                  <a:lumMod val="25000"/>
                </a:schemeClr>
              </a:solidFill>
              <a:latin typeface="+mn-lt"/>
              <a:ea typeface="Segoe UI" pitchFamily="34" charset="0"/>
              <a:cs typeface="Segoe UI Light" panose="020B0502040204020203" pitchFamily="34" charset="0"/>
            </a:endParaRPr>
          </a:p>
          <a:p>
            <a:pPr lvl="0" rtl="0">
              <a:defRPr/>
            </a:pPr>
            <a:r>
              <a:rPr lang="lt" sz="1100" b="1">
                <a:solidFill>
                  <a:schemeClr val="bg2">
                    <a:lumMod val="25000"/>
                  </a:schemeClr>
                </a:solidFill>
                <a:latin typeface="+mn-lt"/>
                <a:ea typeface="Segoe UI" pitchFamily="34" charset="0"/>
                <a:cs typeface="Segoe UI Light" panose="020B0502040204020203" pitchFamily="34" charset="0"/>
              </a:rPr>
              <a:t>=C28 &amp; " " &amp; TEXT(D28,"</a:t>
            </a:r>
            <a:r>
              <a:rPr lang="lt-LT" sz="1100" b="1">
                <a:solidFill>
                  <a:schemeClr val="bg2">
                    <a:lumMod val="25000"/>
                  </a:schemeClr>
                </a:solidFill>
                <a:latin typeface="+mn-lt"/>
                <a:ea typeface="Segoe UI" pitchFamily="34" charset="0"/>
                <a:cs typeface="Segoe UI Light" panose="020B0502040204020203" pitchFamily="34" charset="0"/>
              </a:rPr>
              <a:t>YYYY-MM-DD</a:t>
            </a:r>
            <a:r>
              <a:rPr lang="lt" sz="1100" b="1">
                <a:solidFill>
                  <a:schemeClr val="bg2">
                    <a:lumMod val="25000"/>
                  </a:schemeClr>
                </a:solidFill>
                <a:latin typeface="+mn-lt"/>
                <a:ea typeface="Segoe UI" pitchFamily="34" charset="0"/>
                <a:cs typeface="Segoe UI Light" panose="020B0502040204020203" pitchFamily="34" charset="0"/>
              </a:rPr>
              <a:t>")</a:t>
            </a:r>
          </a:p>
        </xdr:txBody>
      </xdr:sp>
    </xdr:grpSp>
    <xdr:clientData/>
  </xdr:absoluteAnchor>
</xdr:wsDr>
</file>

<file path=xl/drawings/drawing6.xml><?xml version="1.0" encoding="utf-8"?>
<xdr:wsDr xmlns:xdr="http://schemas.openxmlformats.org/drawingml/2006/spreadsheetDrawing" xmlns:a="http://schemas.openxmlformats.org/drawingml/2006/main">
  <xdr:absoluteAnchor>
    <xdr:pos x="342900" y="361950"/>
    <xdr:ext cx="5734050" cy="4886325"/>
    <xdr:grpSp>
      <xdr:nvGrpSpPr>
        <xdr:cNvPr id="2" name="31 grupė">
          <a:extLst>
            <a:ext uri="{FF2B5EF4-FFF2-40B4-BE49-F238E27FC236}">
              <a16:creationId xmlns:a16="http://schemas.microsoft.com/office/drawing/2014/main" id="{6902938A-F971-4886-9BFE-37CC9266B7C5}"/>
            </a:ext>
          </a:extLst>
        </xdr:cNvPr>
        <xdr:cNvGrpSpPr/>
      </xdr:nvGrpSpPr>
      <xdr:grpSpPr>
        <a:xfrm>
          <a:off x="342900" y="361950"/>
          <a:ext cx="5734050" cy="4886325"/>
          <a:chOff x="342900" y="361950"/>
          <a:chExt cx="5734050" cy="4886325"/>
        </a:xfrm>
      </xdr:grpSpPr>
      <xdr:grpSp>
        <xdr:nvGrpSpPr>
          <xdr:cNvPr id="3" name="69 grupė">
            <a:extLst>
              <a:ext uri="{FF2B5EF4-FFF2-40B4-BE49-F238E27FC236}">
                <a16:creationId xmlns:a16="http://schemas.microsoft.com/office/drawing/2014/main" id="{A803EEB1-3B85-4135-901A-41FA7CAC1C56}"/>
              </a:ext>
            </a:extLst>
          </xdr:cNvPr>
          <xdr:cNvGrpSpPr/>
        </xdr:nvGrpSpPr>
        <xdr:grpSpPr>
          <a:xfrm>
            <a:off x="342900" y="361950"/>
            <a:ext cx="5734050" cy="4886325"/>
            <a:chOff x="342900" y="342900"/>
            <a:chExt cx="5734050" cy="4738892"/>
          </a:xfrm>
        </xdr:grpSpPr>
        <xdr:sp macro="" textlink="">
          <xdr:nvSpPr>
            <xdr:cNvPr id="13" name="txt_TourBackground" descr="Fonas">
              <a:extLst>
                <a:ext uri="{FF2B5EF4-FFF2-40B4-BE49-F238E27FC236}">
                  <a16:creationId xmlns:a16="http://schemas.microsoft.com/office/drawing/2014/main" id="{DF29DA87-3AF7-4828-9E88-5BE348E76881}"/>
                </a:ext>
              </a:extLst>
            </xdr:cNvPr>
            <xdr:cNvSpPr/>
          </xdr:nvSpPr>
          <xdr:spPr>
            <a:xfrm>
              <a:off x="342900" y="342900"/>
              <a:ext cx="5734050" cy="4738892"/>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14" name="txt_TourHeader" descr="IF sakiniai">
              <a:extLst>
                <a:ext uri="{FF2B5EF4-FFF2-40B4-BE49-F238E27FC236}">
                  <a16:creationId xmlns:a16="http://schemas.microsoft.com/office/drawing/2014/main" id="{66726A95-CBD0-46B4-907E-6E7401DB6F87}"/>
                </a:ext>
              </a:extLst>
            </xdr:cNvPr>
            <xdr:cNvSpPr txBox="1"/>
          </xdr:nvSpPr>
          <xdr:spPr>
            <a:xfrm>
              <a:off x="555628" y="438149"/>
              <a:ext cx="5251444"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IF sakiniai</a:t>
              </a:r>
              <a:endParaRPr kumimoji="0" lang="en-US" sz="2200" b="1"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endParaRPr>
            </a:p>
          </xdr:txBody>
        </xdr:sp>
        <xdr:cxnSp macro="">
          <xdr:nvCxnSpPr>
            <xdr:cNvPr id="15" name="txt_TourLine1" descr="Dekoratyvinė linija">
              <a:extLst>
                <a:ext uri="{FF2B5EF4-FFF2-40B4-BE49-F238E27FC236}">
                  <a16:creationId xmlns:a16="http://schemas.microsoft.com/office/drawing/2014/main" id="{91B387B0-D5DC-4FAC-9253-9AF6B5C81D4D}"/>
                </a:ext>
              </a:extLst>
            </xdr:cNvPr>
            <xdr:cNvCxnSpPr>
              <a:cxnSpLocks/>
            </xdr:cNvCxnSpPr>
          </xdr:nvCxnSpPr>
          <xdr:spPr>
            <a:xfrm>
              <a:off x="555628" y="1009651"/>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6" name="txt_TourLine2" descr="Dekoratyvinė linija">
              <a:extLst>
                <a:ext uri="{FF2B5EF4-FFF2-40B4-BE49-F238E27FC236}">
                  <a16:creationId xmlns:a16="http://schemas.microsoft.com/office/drawing/2014/main" id="{3DD2E736-FB14-4EC9-853D-22B2AF9DB07E}"/>
                </a:ext>
              </a:extLst>
            </xdr:cNvPr>
            <xdr:cNvCxnSpPr>
              <a:cxnSpLocks/>
            </xdr:cNvCxnSpPr>
          </xdr:nvCxnSpPr>
          <xdr:spPr>
            <a:xfrm>
              <a:off x="555628" y="4028317"/>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7" name="txt_TourIntro" descr="IF sakiniai leidžia atlikti loginius sąlygų palyginimus. IF sakinys paprastai nurodo, kad jei viena sąlyga yra teisinga, reikia kažką daryti; kitu atveju sąlyga neteisinga, taigi reikia daryti kažką kitą. Formulės gali grąžinti tekstą, reikšmes ar dar daugiau skaičiavimų.&#10;">
              <a:extLst>
                <a:ext uri="{FF2B5EF4-FFF2-40B4-BE49-F238E27FC236}">
                  <a16:creationId xmlns:a16="http://schemas.microsoft.com/office/drawing/2014/main" id="{AD9DD509-4FE0-4878-A711-2EEBD1BA0FDB}"/>
                </a:ext>
              </a:extLst>
            </xdr:cNvPr>
            <xdr:cNvSpPr txBox="1"/>
          </xdr:nvSpPr>
          <xdr:spPr>
            <a:xfrm>
              <a:off x="562138" y="1043066"/>
              <a:ext cx="5251444" cy="7316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IF sakiniai leidžia atlikti loginius sąlygų palyginimus. IF sakinys paprastai nurodo, kad jei viena sąlyga yra teisinga, reikia kažką daryti; kitu atveju reikia daryti kažką kitą. Formulės gali grąžinti tekstą, reikšmes ar dar daugiau skaičiavimų.</a:t>
              </a:r>
            </a:p>
          </xdr:txBody>
        </xdr:sp>
      </xdr:grpSp>
      <xdr:grpSp>
        <xdr:nvGrpSpPr>
          <xdr:cNvPr id="4" name="grp_Step">
            <a:extLst>
              <a:ext uri="{FF2B5EF4-FFF2-40B4-BE49-F238E27FC236}">
                <a16:creationId xmlns:a16="http://schemas.microsoft.com/office/drawing/2014/main" id="{E10C86FB-A9E9-4DDD-9D92-B32B2F682698}"/>
              </a:ext>
            </a:extLst>
          </xdr:cNvPr>
          <xdr:cNvGrpSpPr/>
        </xdr:nvGrpSpPr>
        <xdr:grpSpPr>
          <a:xfrm>
            <a:off x="571500" y="1962150"/>
            <a:ext cx="5305429" cy="596207"/>
            <a:chOff x="666377" y="7810500"/>
            <a:chExt cx="5271008" cy="596207"/>
          </a:xfrm>
        </xdr:grpSpPr>
        <xdr:sp macro="" textlink="">
          <xdr:nvSpPr>
            <xdr:cNvPr id="11" name="txt_Step" descr="Langelyje D9 įveskite =IF(C9=&quot;Obuolys&quot;,TRUE,FALSE). Teisingas atsakymas yra TRUE (teisinga). &#10;&#10;&#10;">
              <a:extLst>
                <a:ext uri="{FF2B5EF4-FFF2-40B4-BE49-F238E27FC236}">
                  <a16:creationId xmlns:a16="http://schemas.microsoft.com/office/drawing/2014/main" id="{84BDA41D-EB7D-47D8-804E-190D790EEA67}"/>
                </a:ext>
              </a:extLst>
            </xdr:cNvPr>
            <xdr:cNvSpPr txBox="1"/>
          </xdr:nvSpPr>
          <xdr:spPr>
            <a:xfrm>
              <a:off x="1074075" y="7852458"/>
              <a:ext cx="4863310"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Langelyje D9 įveskite</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=IF(C9="Obuolys"</a:t>
              </a:r>
              <a:r>
                <a:rPr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TRUE</a:t>
              </a:r>
              <a:r>
                <a:rPr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FALSE)</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Teisingas atsakymas yra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TRUE</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2" name="shp_Step" descr="1">
              <a:extLst>
                <a:ext uri="{FF2B5EF4-FFF2-40B4-BE49-F238E27FC236}">
                  <a16:creationId xmlns:a16="http://schemas.microsoft.com/office/drawing/2014/main" id="{F67533CE-D80A-4204-B62C-111EC826551C}"/>
                </a:ext>
              </a:extLst>
            </xdr:cNvPr>
            <xdr:cNvSpPr/>
          </xdr:nvSpPr>
          <xdr:spPr>
            <a:xfrm>
              <a:off x="666377" y="7810500"/>
              <a:ext cx="372192"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lt" sz="1600">
                  <a:latin typeface="Segoe UI Semibold" panose="020B0702040204020203" pitchFamily="34" charset="0"/>
                  <a:cs typeface="Segoe UI Semibold" panose="020B0702040204020203" pitchFamily="34" charset="0"/>
                </a:rPr>
                <a:t>1</a:t>
              </a:r>
            </a:p>
          </xdr:txBody>
        </xdr:sp>
      </xdr:grpSp>
      <xdr:grpSp>
        <xdr:nvGrpSpPr>
          <xdr:cNvPr id="5" name="grp_Step">
            <a:extLst>
              <a:ext uri="{FF2B5EF4-FFF2-40B4-BE49-F238E27FC236}">
                <a16:creationId xmlns:a16="http://schemas.microsoft.com/office/drawing/2014/main" id="{21C8C27E-F7C0-4843-A957-617A0928BFD4}"/>
              </a:ext>
            </a:extLst>
          </xdr:cNvPr>
          <xdr:cNvGrpSpPr/>
        </xdr:nvGrpSpPr>
        <xdr:grpSpPr>
          <a:xfrm>
            <a:off x="571500" y="2540000"/>
            <a:ext cx="5220103" cy="596207"/>
            <a:chOff x="685304" y="7810500"/>
            <a:chExt cx="5186236" cy="596207"/>
          </a:xfrm>
        </xdr:grpSpPr>
        <xdr:sp macro="" textlink="">
          <xdr:nvSpPr>
            <xdr:cNvPr id="9" name="txt_Step" descr="Nukopijuokite D9 į D10. Čia atsakymas turėtų būti FALSE (neteisinga), nes apelsinas nėra obuolys.&#10;&#10;">
              <a:extLst>
                <a:ext uri="{FF2B5EF4-FFF2-40B4-BE49-F238E27FC236}">
                  <a16:creationId xmlns:a16="http://schemas.microsoft.com/office/drawing/2014/main" id="{B9D3FBCC-4515-4C94-B3FA-32F6F5E20D0A}"/>
                </a:ext>
              </a:extLst>
            </xdr:cNvPr>
            <xdr:cNvSpPr txBox="1"/>
          </xdr:nvSpPr>
          <xdr:spPr>
            <a:xfrm>
              <a:off x="1093001"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Nukopijuokite D9 į D10. Čia atsakymas turėtų būti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FALSE</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(neteisinga), nes apelsinas nėra obuolys.</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0" name="shp_Step" descr="2">
              <a:extLst>
                <a:ext uri="{FF2B5EF4-FFF2-40B4-BE49-F238E27FC236}">
                  <a16:creationId xmlns:a16="http://schemas.microsoft.com/office/drawing/2014/main" id="{8FF24F7B-676E-420F-97D8-1E0D5D088C58}"/>
                </a:ext>
              </a:extLst>
            </xdr:cNvPr>
            <xdr:cNvSpPr/>
          </xdr:nvSpPr>
          <xdr:spPr>
            <a:xfrm>
              <a:off x="685304"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lt" sz="1600">
                  <a:latin typeface="Segoe UI Semibold" panose="020B0702040204020203" pitchFamily="34" charset="0"/>
                  <a:cs typeface="Segoe UI Semibold" panose="020B0702040204020203" pitchFamily="34" charset="0"/>
                </a:rPr>
                <a:t>2</a:t>
              </a:r>
            </a:p>
          </xdr:txBody>
        </xdr:sp>
      </xdr:grpSp>
      <xdr:grpSp>
        <xdr:nvGrpSpPr>
          <xdr:cNvPr id="6" name="grp_Step">
            <a:extLst>
              <a:ext uri="{FF2B5EF4-FFF2-40B4-BE49-F238E27FC236}">
                <a16:creationId xmlns:a16="http://schemas.microsoft.com/office/drawing/2014/main" id="{0AAF1AAD-1CD4-4B35-B7FE-ED7C9AAB5438}"/>
              </a:ext>
            </a:extLst>
          </xdr:cNvPr>
          <xdr:cNvGrpSpPr/>
        </xdr:nvGrpSpPr>
        <xdr:grpSpPr>
          <a:xfrm>
            <a:off x="571500" y="3165475"/>
            <a:ext cx="5220103" cy="873125"/>
            <a:chOff x="694767" y="7810500"/>
            <a:chExt cx="5186236" cy="873125"/>
          </a:xfrm>
        </xdr:grpSpPr>
        <xdr:sp macro="" textlink="">
          <xdr:nvSpPr>
            <xdr:cNvPr id="7" name="txt_Step" descr="Pabandykime kitą pavyzdį, pažvelgdami į langelyje C12 esančią formulę. Langelyje jau įvesta =IF(C12&lt;100,&quot;Mažiau nei 100&quot;,&quot;Daugiau arba lygu 100&quot;). Kas nutiks, jei langelyje C12 įvesite skaičių, didesnį nei 100?&#10;&#10;&#10;">
              <a:extLst>
                <a:ext uri="{FF2B5EF4-FFF2-40B4-BE49-F238E27FC236}">
                  <a16:creationId xmlns:a16="http://schemas.microsoft.com/office/drawing/2014/main" id="{CF19CDBB-A7A7-4896-B386-232479C7872D}"/>
                </a:ext>
              </a:extLst>
            </xdr:cNvPr>
            <xdr:cNvSpPr txBox="1"/>
          </xdr:nvSpPr>
          <xdr:spPr>
            <a:xfrm>
              <a:off x="1102464" y="7852458"/>
              <a:ext cx="4778539" cy="8311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Pabandykime kitą pavyzdį, pažvelgdami į langelyje C12 esančią formulę. Langelyje jau įvesta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=IF(C12&lt;100</a:t>
              </a:r>
              <a:r>
                <a:rPr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"Mažiau nei 100"</a:t>
              </a:r>
              <a:r>
                <a:rPr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"Daugiau arba lygu 100").</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Kas nutiks, jei langelyje C12 įvesite skaičių, didesnį arba lygų </a:t>
              </a:r>
            </a:p>
            <a:p>
              <a:pPr marL="0" marR="0" lvl="0" indent="0" defTabSz="914400" rtl="0" eaLnBrk="1" fontAlgn="auto" latinLnBrk="0" hangingPunct="1">
                <a:lnSpc>
                  <a:spcPct val="100000"/>
                </a:lnSpc>
                <a:spcBef>
                  <a:spcPts val="0"/>
                </a:spcBef>
                <a:spcAft>
                  <a:spcPts val="0"/>
                </a:spcAft>
                <a:buClrTx/>
                <a:buSzTx/>
                <a:buFontTx/>
                <a:buNone/>
                <a:tabLst/>
                <a:defRPr/>
              </a:pP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100 langelyje C12?</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8" name="shp_Step" descr="3">
              <a:extLst>
                <a:ext uri="{FF2B5EF4-FFF2-40B4-BE49-F238E27FC236}">
                  <a16:creationId xmlns:a16="http://schemas.microsoft.com/office/drawing/2014/main" id="{806BC904-A256-4A6A-8CA3-0AAC0C6C88BD}"/>
                </a:ext>
              </a:extLst>
            </xdr:cNvPr>
            <xdr:cNvSpPr/>
          </xdr:nvSpPr>
          <xdr:spPr>
            <a:xfrm>
              <a:off x="694767"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lt" sz="1600">
                  <a:latin typeface="Segoe UI Semibold" panose="020B0702040204020203" pitchFamily="34" charset="0"/>
                  <a:cs typeface="Segoe UI Semibold" panose="020B0702040204020203" pitchFamily="34" charset="0"/>
                </a:rPr>
                <a:t>3</a:t>
              </a:r>
            </a:p>
          </xdr:txBody>
        </xdr:sp>
      </xdr:grpSp>
    </xdr:grpSp>
    <xdr:clientData/>
  </xdr:absoluteAnchor>
  <xdr:absoluteAnchor>
    <xdr:pos x="4531797" y="4333875"/>
    <xdr:ext cx="1275170" cy="335449"/>
    <xdr:sp macro="" textlink="">
      <xdr:nvSpPr>
        <xdr:cNvPr id="18" name="Mygtukas Pirmyn" descr="Pereiti į paskesnį lapą">
          <a:hlinkClick xmlns:r="http://schemas.openxmlformats.org/officeDocument/2006/relationships" r:id="rId1" tooltip="Spustelėkite čia, norėdami pereiti į paskesnį darbalapį"/>
          <a:extLst>
            <a:ext uri="{FF2B5EF4-FFF2-40B4-BE49-F238E27FC236}">
              <a16:creationId xmlns:a16="http://schemas.microsoft.com/office/drawing/2014/main" id="{9E97DA27-6F2C-495E-8C29-C98DDA8425B8}"/>
            </a:ext>
          </a:extLst>
        </xdr:cNvPr>
        <xdr:cNvSpPr/>
      </xdr:nvSpPr>
      <xdr:spPr>
        <a:xfrm>
          <a:off x="4531797" y="4333875"/>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lt" sz="1200">
              <a:solidFill>
                <a:srgbClr val="0B744D"/>
              </a:solidFill>
              <a:latin typeface="Segoe UI" pitchFamily="34" charset="0"/>
              <a:ea typeface="Segoe UI" pitchFamily="34" charset="0"/>
              <a:cs typeface="Segoe UI" pitchFamily="34" charset="0"/>
            </a:rPr>
            <a:t>Pirmyn</a:t>
          </a:r>
        </a:p>
      </xdr:txBody>
    </xdr:sp>
    <xdr:clientData/>
  </xdr:absoluteAnchor>
  <xdr:absoluteAnchor>
    <xdr:pos x="6792318" y="3221238"/>
    <xdr:ext cx="3656618" cy="1407910"/>
    <xdr:grpSp>
      <xdr:nvGrpSpPr>
        <xdr:cNvPr id="19" name="SVARBI INFORMACIJA" descr="SVARBI INFORMACIJA&#10;&#10;">
          <a:extLst>
            <a:ext uri="{FF2B5EF4-FFF2-40B4-BE49-F238E27FC236}">
              <a16:creationId xmlns:a16="http://schemas.microsoft.com/office/drawing/2014/main" id="{F6BF6EF1-450B-4990-B24C-FF065514000E}"/>
            </a:ext>
          </a:extLst>
        </xdr:cNvPr>
        <xdr:cNvGrpSpPr/>
      </xdr:nvGrpSpPr>
      <xdr:grpSpPr>
        <a:xfrm>
          <a:off x="6792318" y="3221238"/>
          <a:ext cx="3656618" cy="1407910"/>
          <a:chOff x="6863991" y="11363325"/>
          <a:chExt cx="2736277" cy="1199442"/>
        </a:xfrm>
      </xdr:grpSpPr>
      <xdr:sp macro="" textlink="">
        <xdr:nvSpPr>
          <xdr:cNvPr id="20" name="Instrukcija" descr="IMPORTANT DETAIL&#10;TRUE and FALSE are unlike other words in Excel formulas in that they don't need to be in quotes, and Excel will automatically capitalize them. Numbers don't need to be in quotes either. Regular text, like Yes or No does need to be in quotes like this: =IF(C3=&quot;Apple&quot;,&quot;Yes&quot;,&quot;No&quot;)&#10;">
            <a:extLst>
              <a:ext uri="{FF2B5EF4-FFF2-40B4-BE49-F238E27FC236}">
                <a16:creationId xmlns:a16="http://schemas.microsoft.com/office/drawing/2014/main" id="{5F289E78-BB79-4C14-AA7E-D5E6D678947F}"/>
              </a:ext>
            </a:extLst>
          </xdr:cNvPr>
          <xdr:cNvSpPr txBox="1"/>
        </xdr:nvSpPr>
        <xdr:spPr>
          <a:xfrm>
            <a:off x="7073900" y="11363325"/>
            <a:ext cx="2526368" cy="11994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lt" sz="1200" b="1" kern="0">
                <a:solidFill>
                  <a:srgbClr val="ED7D31">
                    <a:lumMod val="60000"/>
                    <a:lumOff val="40000"/>
                  </a:srgbClr>
                </a:solidFill>
                <a:latin typeface="+mj-lt"/>
                <a:ea typeface="Segoe UI" pitchFamily="34" charset="0"/>
                <a:cs typeface="Segoe UI Light" panose="020B0502040204020203" pitchFamily="34" charset="0"/>
              </a:rPr>
              <a:t>SVARBI IŠSAMI INFORMACIJA</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lt" sz="1100" b="1" i="0" kern="1200" baseline="0">
                <a:solidFill>
                  <a:schemeClr val="dk1"/>
                </a:solidFill>
                <a:effectLst/>
                <a:latin typeface="+mn-lt"/>
                <a:ea typeface="+mn-ea"/>
                <a:cs typeface="+mn-cs"/>
              </a:rPr>
              <a:t>TRUE</a:t>
            </a:r>
            <a:r>
              <a:rPr lang="lt" sz="1100" b="0" i="0" kern="1200" baseline="0">
                <a:solidFill>
                  <a:schemeClr val="dk1"/>
                </a:solidFill>
                <a:effectLst/>
                <a:latin typeface="+mn-lt"/>
                <a:ea typeface="+mn-ea"/>
                <a:cs typeface="+mn-cs"/>
              </a:rPr>
              <a:t> ir </a:t>
            </a:r>
            <a:r>
              <a:rPr lang="lt" sz="1100" b="1" i="0" kern="1200" baseline="0">
                <a:solidFill>
                  <a:schemeClr val="dk1"/>
                </a:solidFill>
                <a:effectLst/>
                <a:latin typeface="+mn-lt"/>
                <a:ea typeface="+mn-ea"/>
                <a:cs typeface="+mn-cs"/>
              </a:rPr>
              <a:t>FALSE</a:t>
            </a:r>
            <a:r>
              <a:rPr lang="lt" sz="1100" b="0" i="0" kern="1200" baseline="0">
                <a:solidFill>
                  <a:schemeClr val="dk1"/>
                </a:solidFill>
                <a:effectLst/>
                <a:latin typeface="+mn-lt"/>
                <a:ea typeface="+mn-ea"/>
                <a:cs typeface="+mn-cs"/>
              </a:rPr>
              <a:t> yra nepanašūs į kitus „Excel“ formulių žodžius tuo, kad jų nereikia rašyti kabutėse, o „Excel“ juos automatiškai pavers didžiosiomis raidėmis. Skaičių taip pat nereikia rašyti kabutėse. Paprastą tekstą, pvz., </a:t>
            </a:r>
            <a:r>
              <a:rPr lang="lt" sz="1100" b="1" i="0" kern="1200" baseline="0">
                <a:solidFill>
                  <a:schemeClr val="dk1"/>
                </a:solidFill>
                <a:effectLst/>
                <a:latin typeface="+mn-lt"/>
                <a:ea typeface="+mn-ea"/>
                <a:cs typeface="+mn-cs"/>
              </a:rPr>
              <a:t>Taip</a:t>
            </a:r>
            <a:r>
              <a:rPr lang="lt" sz="1100" b="0" i="0" kern="1200" baseline="0">
                <a:solidFill>
                  <a:schemeClr val="dk1"/>
                </a:solidFill>
                <a:effectLst/>
                <a:latin typeface="+mn-lt"/>
                <a:ea typeface="+mn-ea"/>
                <a:cs typeface="+mn-cs"/>
              </a:rPr>
              <a:t> arba </a:t>
            </a:r>
            <a:r>
              <a:rPr lang="lt" sz="1100" b="1" i="0" kern="1200" baseline="0">
                <a:solidFill>
                  <a:schemeClr val="dk1"/>
                </a:solidFill>
                <a:effectLst/>
                <a:latin typeface="+mn-lt"/>
                <a:ea typeface="+mn-ea"/>
                <a:cs typeface="+mn-cs"/>
              </a:rPr>
              <a:t>Ne</a:t>
            </a:r>
            <a:r>
              <a:rPr lang="lt" sz="1100" b="0" i="0" kern="1200" baseline="0">
                <a:solidFill>
                  <a:schemeClr val="dk1"/>
                </a:solidFill>
                <a:effectLst/>
                <a:latin typeface="+mn-lt"/>
                <a:ea typeface="+mn-ea"/>
                <a:cs typeface="+mn-cs"/>
              </a:rPr>
              <a:t>, reikia rašyti kabutėse, kaip čia: </a:t>
            </a:r>
          </a:p>
          <a:p>
            <a:pPr rtl="0" eaLnBrk="1" fontAlgn="auto" latinLnBrk="0" hangingPunct="1"/>
            <a:r>
              <a:rPr lang="lt" sz="1100" b="1" kern="1200">
                <a:solidFill>
                  <a:schemeClr val="dk1"/>
                </a:solidFill>
                <a:latin typeface="+mn-lt"/>
                <a:ea typeface="+mn-ea"/>
                <a:cs typeface="+mn-cs"/>
              </a:rPr>
              <a:t>=IF(C</a:t>
            </a:r>
            <a:r>
              <a:rPr lang="en-US" sz="1100" b="1" kern="1200">
                <a:solidFill>
                  <a:schemeClr val="dk1"/>
                </a:solidFill>
                <a:latin typeface="+mn-lt"/>
                <a:ea typeface="+mn-ea"/>
                <a:cs typeface="+mn-cs"/>
              </a:rPr>
              <a:t>9</a:t>
            </a:r>
            <a:r>
              <a:rPr lang="lt" sz="1100" b="1" kern="1200">
                <a:solidFill>
                  <a:schemeClr val="dk1"/>
                </a:solidFill>
                <a:latin typeface="+mn-lt"/>
                <a:ea typeface="+mn-ea"/>
                <a:cs typeface="+mn-cs"/>
              </a:rPr>
              <a:t>="Obuolys"</a:t>
            </a:r>
            <a:r>
              <a:rPr lang="en-US" sz="1100" b="1" kern="1200">
                <a:solidFill>
                  <a:schemeClr val="dk1"/>
                </a:solidFill>
                <a:latin typeface="+mn-lt"/>
                <a:ea typeface="+mn-ea"/>
                <a:cs typeface="+mn-cs"/>
              </a:rPr>
              <a:t>;</a:t>
            </a:r>
            <a:r>
              <a:rPr lang="lt" sz="1100" b="1" kern="1200">
                <a:solidFill>
                  <a:schemeClr val="dk1"/>
                </a:solidFill>
                <a:latin typeface="+mn-lt"/>
                <a:ea typeface="+mn-ea"/>
                <a:cs typeface="+mn-cs"/>
              </a:rPr>
              <a:t>"Taip"</a:t>
            </a:r>
            <a:r>
              <a:rPr lang="en-US" sz="1100" b="1" kern="1200">
                <a:solidFill>
                  <a:schemeClr val="dk1"/>
                </a:solidFill>
                <a:latin typeface="+mn-lt"/>
                <a:ea typeface="+mn-ea"/>
                <a:cs typeface="+mn-cs"/>
              </a:rPr>
              <a:t>;</a:t>
            </a:r>
            <a:r>
              <a:rPr lang="lt" sz="1100" b="1" kern="1200">
                <a:solidFill>
                  <a:schemeClr val="dk1"/>
                </a:solidFill>
                <a:latin typeface="+mn-lt"/>
                <a:ea typeface="+mn-ea"/>
                <a:cs typeface="+mn-cs"/>
              </a:rPr>
              <a:t>"Ne")</a:t>
            </a:r>
            <a:endParaRPr lang="en-US" sz="800" b="1">
              <a:effectLst/>
            </a:endParaRPr>
          </a:p>
        </xdr:txBody>
      </xdr:sp>
      <xdr:pic>
        <xdr:nvPicPr>
          <xdr:cNvPr id="21" name="Didinamasis stiklas" descr="Didinamasis stiklas">
            <a:extLst>
              <a:ext uri="{FF2B5EF4-FFF2-40B4-BE49-F238E27FC236}">
                <a16:creationId xmlns:a16="http://schemas.microsoft.com/office/drawing/2014/main" id="{F8AC65A1-DBF9-4571-AD02-302CDFA2D81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flipH="1">
            <a:off x="6863991" y="11396132"/>
            <a:ext cx="253174" cy="244047"/>
          </a:xfrm>
          <a:prstGeom prst="rect">
            <a:avLst/>
          </a:prstGeom>
        </xdr:spPr>
      </xdr:pic>
    </xdr:grpSp>
    <xdr:clientData/>
  </xdr:absoluteAnchor>
  <xdr:absoluteAnchor>
    <xdr:pos x="6324600" y="8610600"/>
    <xdr:ext cx="3533775" cy="1476376"/>
    <xdr:grpSp>
      <xdr:nvGrpSpPr>
        <xdr:cNvPr id="22" name="SPECIALISTO PATARIMAS" descr="SPECIALISTO PATARIMAS">
          <a:extLst>
            <a:ext uri="{FF2B5EF4-FFF2-40B4-BE49-F238E27FC236}">
              <a16:creationId xmlns:a16="http://schemas.microsoft.com/office/drawing/2014/main" id="{A39126EC-594D-4565-9C68-94C08995CF8C}"/>
            </a:ext>
          </a:extLst>
        </xdr:cNvPr>
        <xdr:cNvGrpSpPr/>
      </xdr:nvGrpSpPr>
      <xdr:grpSpPr>
        <a:xfrm>
          <a:off x="6324600" y="8610600"/>
          <a:ext cx="3533775" cy="1476376"/>
          <a:chOff x="8448675" y="2143125"/>
          <a:chExt cx="2812587" cy="1467367"/>
        </a:xfrm>
      </xdr:grpSpPr>
      <xdr:pic>
        <xdr:nvPicPr>
          <xdr:cNvPr id="23" name="2 grafinis elementas" descr="Pelėda">
            <a:extLst>
              <a:ext uri="{FF2B5EF4-FFF2-40B4-BE49-F238E27FC236}">
                <a16:creationId xmlns:a16="http://schemas.microsoft.com/office/drawing/2014/main" id="{4A0153AC-2B7C-4FF4-A73D-E8C1111BCEB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8448675" y="2170284"/>
            <a:ext cx="444647" cy="444647"/>
          </a:xfrm>
          <a:prstGeom prst="rect">
            <a:avLst/>
          </a:prstGeom>
        </xdr:spPr>
      </xdr:pic>
      <xdr:sp macro="" textlink="">
        <xdr:nvSpPr>
          <xdr:cNvPr id="24" name="Veiksmas" descr="EXPERT TIP&#10;Named Ranges allow you to define terms or values in a single place, and then reuse them throughout a workbook. You can see all of the named ranges in this workbook by going to Formulas &gt; Name Manager.Click here to learn more.&#10;">
            <a:hlinkClick xmlns:r="http://schemas.openxmlformats.org/officeDocument/2006/relationships" r:id="rId6" tooltip="Spustelėkite čia, jei norite sužinoti daugiau apie įvardytuosius diapazonus žiniatinklyje."/>
            <a:extLst>
              <a:ext uri="{FF2B5EF4-FFF2-40B4-BE49-F238E27FC236}">
                <a16:creationId xmlns:a16="http://schemas.microsoft.com/office/drawing/2014/main" id="{BE56521B-322F-4076-A571-7DE17CDC5595}"/>
              </a:ext>
            </a:extLst>
          </xdr:cNvPr>
          <xdr:cNvSpPr txBox="1"/>
        </xdr:nvSpPr>
        <xdr:spPr>
          <a:xfrm>
            <a:off x="8782052" y="2143125"/>
            <a:ext cx="2479210" cy="14673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lt" sz="1200" b="1" kern="0">
                <a:solidFill>
                  <a:srgbClr val="ED7D31">
                    <a:lumMod val="60000"/>
                    <a:lumOff val="40000"/>
                  </a:srgbClr>
                </a:solidFill>
                <a:latin typeface="+mj-lt"/>
                <a:ea typeface="Segoe UI" pitchFamily="34" charset="0"/>
                <a:cs typeface="Segoe UI Light" panose="020B0502040204020203" pitchFamily="34" charset="0"/>
              </a:rPr>
              <a:t>SPECIALISTO PATARIMAS</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lt" sz="1100" b="1" i="1" u="sng" kern="0">
                <a:solidFill>
                  <a:schemeClr val="accent1"/>
                </a:solidFill>
                <a:ea typeface="Segoe UI" pitchFamily="34" charset="0"/>
                <a:cs typeface="Segoe UI Light" panose="020B0502040204020203" pitchFamily="34" charset="0"/>
              </a:rPr>
              <a:t>Įvardytieji diapazonai </a:t>
            </a:r>
            <a:r>
              <a:rPr lang="lt" sz="1100" kern="0">
                <a:solidFill>
                  <a:schemeClr val="bg2">
                    <a:lumMod val="25000"/>
                  </a:schemeClr>
                </a:solidFill>
                <a:ea typeface="Segoe UI" pitchFamily="34" charset="0"/>
                <a:cs typeface="Segoe UI Light" panose="020B0502040204020203" pitchFamily="34" charset="0"/>
              </a:rPr>
              <a:t>leidžia apibrėžti sąvokas arba reikšmes vienoje vietoje, o tada jas pakartotinai naudoti visoje</a:t>
            </a:r>
            <a:r>
              <a:rPr lang="lt" sz="1100" kern="0" baseline="0">
                <a:solidFill>
                  <a:schemeClr val="bg2">
                    <a:lumMod val="25000"/>
                  </a:schemeClr>
                </a:solidFill>
                <a:ea typeface="Segoe UI" pitchFamily="34" charset="0"/>
                <a:cs typeface="Segoe UI Light" panose="020B0502040204020203" pitchFamily="34" charset="0"/>
              </a:rPr>
              <a:t> darbaknygėje. Visus šioje darbaknygėje esančius įvardytuosius diapazonus galite pamatyti paspaudę </a:t>
            </a:r>
            <a:r>
              <a:rPr lang="lt" sz="1100" b="1" kern="0" baseline="0">
                <a:solidFill>
                  <a:schemeClr val="bg2">
                    <a:lumMod val="25000"/>
                  </a:schemeClr>
                </a:solidFill>
                <a:ea typeface="Segoe UI" pitchFamily="34" charset="0"/>
                <a:cs typeface="Segoe UI Light" panose="020B0502040204020203" pitchFamily="34" charset="0"/>
              </a:rPr>
              <a:t>Formulės</a:t>
            </a:r>
            <a:r>
              <a:rPr lang="lt" sz="1100" kern="0" baseline="0">
                <a:solidFill>
                  <a:schemeClr val="bg2">
                    <a:lumMod val="25000"/>
                  </a:schemeClr>
                </a:solidFill>
                <a:ea typeface="Segoe UI" pitchFamily="34" charset="0"/>
                <a:cs typeface="Segoe UI Light" panose="020B0502040204020203" pitchFamily="34" charset="0"/>
              </a:rPr>
              <a:t> &gt; </a:t>
            </a:r>
            <a:r>
              <a:rPr lang="lt" sz="1100" b="1" kern="0" baseline="0">
                <a:solidFill>
                  <a:schemeClr val="bg2">
                    <a:lumMod val="25000"/>
                  </a:schemeClr>
                </a:solidFill>
                <a:ea typeface="Segoe UI" pitchFamily="34" charset="0"/>
                <a:cs typeface="Segoe UI Light" panose="020B0502040204020203" pitchFamily="34" charset="0"/>
              </a:rPr>
              <a:t>Pavadinimų tvarkytuvas.</a:t>
            </a:r>
            <a:r>
              <a:rPr lang="lt" sz="1100" b="0" kern="0" baseline="0">
                <a:solidFill>
                  <a:schemeClr val="bg2">
                    <a:lumMod val="25000"/>
                  </a:schemeClr>
                </a:solidFill>
                <a:ea typeface="Segoe UI" pitchFamily="34" charset="0"/>
                <a:cs typeface="Segoe UI Light" panose="020B0502040204020203" pitchFamily="34" charset="0"/>
              </a:rPr>
              <a:t> Spustelėkite čia ir sužinokite daugiau.</a:t>
            </a:r>
            <a:endParaRPr lang="en-US" sz="1100" b="0">
              <a:solidFill>
                <a:schemeClr val="bg2">
                  <a:lumMod val="25000"/>
                </a:schemeClr>
              </a:solidFill>
              <a:ea typeface="Segoe UI" pitchFamily="34" charset="0"/>
              <a:cs typeface="Segoe UI Light" panose="020B0502040204020203" pitchFamily="34" charset="0"/>
            </a:endParaRPr>
          </a:p>
        </xdr:txBody>
      </xdr:sp>
    </xdr:grpSp>
    <xdr:clientData/>
  </xdr:absoluteAnchor>
  <xdr:absoluteAnchor>
    <xdr:pos x="10677526" y="6633874"/>
    <xdr:ext cx="3476623" cy="1740055"/>
    <xdr:grpSp>
      <xdr:nvGrpSpPr>
        <xdr:cNvPr id="25" name="NAUDINGA ŽINOTI" descr="NAUDINGA ŽINOTI&#10;&#10;">
          <a:extLst>
            <a:ext uri="{FF2B5EF4-FFF2-40B4-BE49-F238E27FC236}">
              <a16:creationId xmlns:a16="http://schemas.microsoft.com/office/drawing/2014/main" id="{2FAC4B46-D806-439B-A33C-CB0AAB60CE6E}"/>
            </a:ext>
          </a:extLst>
        </xdr:cNvPr>
        <xdr:cNvGrpSpPr/>
      </xdr:nvGrpSpPr>
      <xdr:grpSpPr>
        <a:xfrm>
          <a:off x="10677526" y="6633874"/>
          <a:ext cx="3476623" cy="1740055"/>
          <a:chOff x="6778625" y="15619705"/>
          <a:chExt cx="3174461" cy="1671345"/>
        </a:xfrm>
      </xdr:grpSpPr>
      <xdr:sp macro="" textlink="">
        <xdr:nvSpPr>
          <xdr:cNvPr id="26" name="Veiksmas" descr="GOOD TO KNOW&#10;When you create a formula, Excel will automatically place colored borders around any ranges referenced in the formula, and the corresponding ranges in the formula will be the same color. You can see this if you select cell F33 and press F2 to edit the formula.&#10;">
            <a:extLst>
              <a:ext uri="{FF2B5EF4-FFF2-40B4-BE49-F238E27FC236}">
                <a16:creationId xmlns:a16="http://schemas.microsoft.com/office/drawing/2014/main" id="{007BA282-7C7B-4C89-BD1E-743DA8C1864A}"/>
              </a:ext>
            </a:extLst>
          </xdr:cNvPr>
          <xdr:cNvSpPr txBox="1"/>
        </xdr:nvSpPr>
        <xdr:spPr>
          <a:xfrm>
            <a:off x="7042959" y="15665450"/>
            <a:ext cx="2910127" cy="162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lt" sz="1200" b="1" kern="0">
                <a:solidFill>
                  <a:srgbClr val="ED7D31">
                    <a:lumMod val="60000"/>
                    <a:lumOff val="40000"/>
                  </a:srgbClr>
                </a:solidFill>
                <a:latin typeface="+mj-lt"/>
                <a:ea typeface="Segoe UI" pitchFamily="34" charset="0"/>
                <a:cs typeface="Segoe UI Light" panose="020B0502040204020203" pitchFamily="34" charset="0"/>
              </a:rPr>
              <a:t>NAUDINGA ŽINOTI</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lt" sz="1100" b="0" i="0" kern="1200" baseline="0">
                <a:solidFill>
                  <a:schemeClr val="dk1"/>
                </a:solidFill>
                <a:effectLst/>
                <a:latin typeface="+mn-lt"/>
                <a:ea typeface="+mn-ea"/>
                <a:cs typeface="+mn-cs"/>
              </a:rPr>
              <a:t>Kai sukuriate formulę, „Excel“ automatiškai sukuria spalvotas kraštines aplink visus formulėje nurodytus diapazonus; atitinkami formulėje esantys diapazonai bus tos pačios spalvos. Galite pamatyti, kaip tai veikia, jei pažymėsite langelį F33 ir paspausite </a:t>
            </a:r>
            <a:r>
              <a:rPr lang="lt" sz="1100" b="1" i="0" kern="1200" baseline="0">
                <a:solidFill>
                  <a:schemeClr val="dk1"/>
                </a:solidFill>
                <a:effectLst/>
                <a:latin typeface="+mn-lt"/>
                <a:ea typeface="+mn-ea"/>
                <a:cs typeface="+mn-cs"/>
              </a:rPr>
              <a:t>F2</a:t>
            </a:r>
            <a:r>
              <a:rPr lang="lt" sz="1100" b="0" i="0" kern="1200" baseline="0">
                <a:solidFill>
                  <a:schemeClr val="dk1"/>
                </a:solidFill>
                <a:effectLst/>
                <a:latin typeface="+mn-lt"/>
                <a:ea typeface="+mn-ea"/>
                <a:cs typeface="+mn-cs"/>
              </a:rPr>
              <a:t>, kad galėtumėte redaguoti formulę.</a:t>
            </a:r>
            <a:endParaRPr lang="en-US" sz="1100">
              <a:effectLst/>
              <a:latin typeface="+mn-lt"/>
            </a:endParaRPr>
          </a:p>
        </xdr:txBody>
      </xdr:sp>
      <xdr:pic>
        <xdr:nvPicPr>
          <xdr:cNvPr id="27" name="147 grafinis elementas" descr="Akiniai">
            <a:extLst>
              <a:ext uri="{FF2B5EF4-FFF2-40B4-BE49-F238E27FC236}">
                <a16:creationId xmlns:a16="http://schemas.microsoft.com/office/drawing/2014/main" id="{324FE064-7762-4AAD-A6D4-6D29B7CC8158}"/>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6778625" y="15619705"/>
            <a:ext cx="323347" cy="349115"/>
          </a:xfrm>
          <a:prstGeom prst="rect">
            <a:avLst/>
          </a:prstGeom>
        </xdr:spPr>
      </xdr:pic>
    </xdr:grpSp>
    <xdr:clientData/>
  </xdr:absoluteAnchor>
  <xdr:absoluteAnchor>
    <xdr:pos x="590550" y="4333874"/>
    <xdr:ext cx="2741282" cy="756000"/>
    <xdr:sp macro="" textlink="">
      <xdr:nvSpPr>
        <xdr:cNvPr id="28" name="btn_DeepDive" descr="Daugiau informacijos sužinosite išanalizavę išsamiau">
          <a:hlinkClick xmlns:r="http://schemas.openxmlformats.org/officeDocument/2006/relationships" r:id="rId9"/>
          <a:extLst>
            <a:ext uri="{FF2B5EF4-FFF2-40B4-BE49-F238E27FC236}">
              <a16:creationId xmlns:a16="http://schemas.microsoft.com/office/drawing/2014/main" id="{D1FF8BB4-C779-4E40-90AC-0DBA5F0F47B9}"/>
            </a:ext>
          </a:extLst>
        </xdr:cNvPr>
        <xdr:cNvSpPr/>
      </xdr:nvSpPr>
      <xdr:spPr>
        <a:xfrm>
          <a:off x="590550" y="4333874"/>
          <a:ext cx="2741282" cy="756000"/>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lt" sz="1200">
              <a:solidFill>
                <a:srgbClr val="0B744D"/>
              </a:solidFill>
              <a:latin typeface="Segoe UI" pitchFamily="34" charset="0"/>
              <a:ea typeface="Segoe UI" pitchFamily="34" charset="0"/>
              <a:cs typeface="Segoe UI" pitchFamily="34" charset="0"/>
            </a:rPr>
            <a:t>Daugiau informacijos sužinosite išanalizavę išsamiau</a:t>
          </a:r>
        </a:p>
      </xdr:txBody>
    </xdr:sp>
    <xdr:clientData/>
  </xdr:absoluteAnchor>
  <xdr:absoluteAnchor>
    <xdr:pos x="333375" y="5400673"/>
    <xdr:ext cx="5734050" cy="6324601"/>
    <xdr:grpSp>
      <xdr:nvGrpSpPr>
        <xdr:cNvPr id="29" name="30 grupė">
          <a:extLst>
            <a:ext uri="{FF2B5EF4-FFF2-40B4-BE49-F238E27FC236}">
              <a16:creationId xmlns:a16="http://schemas.microsoft.com/office/drawing/2014/main" id="{170B0223-CAE5-4691-8754-EFCF1F03E22C}"/>
            </a:ext>
          </a:extLst>
        </xdr:cNvPr>
        <xdr:cNvGrpSpPr/>
      </xdr:nvGrpSpPr>
      <xdr:grpSpPr>
        <a:xfrm>
          <a:off x="333375" y="5400673"/>
          <a:ext cx="5734050" cy="6324601"/>
          <a:chOff x="333375" y="5000623"/>
          <a:chExt cx="5734050" cy="6324601"/>
        </a:xfrm>
      </xdr:grpSpPr>
      <xdr:sp macro="" textlink="">
        <xdr:nvSpPr>
          <xdr:cNvPr id="30" name="txt_TourBackground" descr="Fonas">
            <a:extLst>
              <a:ext uri="{FF2B5EF4-FFF2-40B4-BE49-F238E27FC236}">
                <a16:creationId xmlns:a16="http://schemas.microsoft.com/office/drawing/2014/main" id="{90488961-2694-4C3D-9B5D-15D3E6023CCB}"/>
              </a:ext>
            </a:extLst>
          </xdr:cNvPr>
          <xdr:cNvSpPr/>
        </xdr:nvSpPr>
        <xdr:spPr>
          <a:xfrm>
            <a:off x="333375" y="5000623"/>
            <a:ext cx="5734050" cy="6324601"/>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31" name="txt_TourHeader" descr="IF sakinys kartu su kita funkcija">
            <a:extLst>
              <a:ext uri="{FF2B5EF4-FFF2-40B4-BE49-F238E27FC236}">
                <a16:creationId xmlns:a16="http://schemas.microsoft.com/office/drawing/2014/main" id="{D5BF3C11-A729-4620-B795-E957AE4E293A}"/>
              </a:ext>
            </a:extLst>
          </xdr:cNvPr>
          <xdr:cNvSpPr txBox="1"/>
        </xdr:nvSpPr>
        <xdr:spPr>
          <a:xfrm>
            <a:off x="546103" y="5096668"/>
            <a:ext cx="5251444" cy="4898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IF sakinys kartu su kita funkcija</a:t>
            </a:r>
          </a:p>
        </xdr:txBody>
      </xdr:sp>
      <xdr:cxnSp macro="">
        <xdr:nvCxnSpPr>
          <xdr:cNvPr id="32" name="txt_TourLine1" descr="Dekoratyvinė linija">
            <a:extLst>
              <a:ext uri="{FF2B5EF4-FFF2-40B4-BE49-F238E27FC236}">
                <a16:creationId xmlns:a16="http://schemas.microsoft.com/office/drawing/2014/main" id="{75FB45AD-6CC2-4BAB-8DB1-5304A7B3F65C}"/>
              </a:ext>
            </a:extLst>
          </xdr:cNvPr>
          <xdr:cNvCxnSpPr>
            <a:cxnSpLocks/>
          </xdr:cNvCxnSpPr>
        </xdr:nvCxnSpPr>
        <xdr:spPr>
          <a:xfrm>
            <a:off x="546103" y="5682457"/>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33" name="txt_TourLine2" descr="Dekoratyvinė linija">
            <a:extLst>
              <a:ext uri="{FF2B5EF4-FFF2-40B4-BE49-F238E27FC236}">
                <a16:creationId xmlns:a16="http://schemas.microsoft.com/office/drawing/2014/main" id="{A1909712-06F6-4420-8E9D-627EFCB06DCA}"/>
              </a:ext>
            </a:extLst>
          </xdr:cNvPr>
          <xdr:cNvCxnSpPr>
            <a:cxnSpLocks/>
          </xdr:cNvCxnSpPr>
        </xdr:nvCxnSpPr>
        <xdr:spPr>
          <a:xfrm>
            <a:off x="546103" y="10502017"/>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34" name="txt_TourIntro" descr="IF sakiniai taip pat gali padaryti, kad būtų atlikti papildomi skaičiavimai, jei patenkinama tam tikra sąlyga. Šiame pavyzdyje įvertinsime langelio reikšmę, kad sužinotume, ar reikia taikyti pardavimo mokestį, ir, jei sąlyga teisinga, jį apskaičiuosime.&#10;&#10;">
            <a:extLst>
              <a:ext uri="{FF2B5EF4-FFF2-40B4-BE49-F238E27FC236}">
                <a16:creationId xmlns:a16="http://schemas.microsoft.com/office/drawing/2014/main" id="{81F3C0B5-57D6-4F48-B48F-E7CF1B850998}"/>
              </a:ext>
            </a:extLst>
          </xdr:cNvPr>
          <xdr:cNvSpPr txBox="1"/>
        </xdr:nvSpPr>
        <xdr:spPr>
          <a:xfrm>
            <a:off x="571663" y="5716150"/>
            <a:ext cx="5251444" cy="7036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IF sakiniai taip pat gali padaryti, kad būtų atlikti papildomi skaičiavimai, jei patenkinama tam tikra sąlyga. Šiame pavyzdyje įvertinsime langelio reikšmę, kad sužinotume, ar reikia taikyti pardavimo mokestį, ir, jei sąlyga teisinga, jį apskaičiuosime.</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nvGrpSpPr>
          <xdr:cNvPr id="35" name="grp_Step">
            <a:extLst>
              <a:ext uri="{FF2B5EF4-FFF2-40B4-BE49-F238E27FC236}">
                <a16:creationId xmlns:a16="http://schemas.microsoft.com/office/drawing/2014/main" id="{56829867-83A0-4E18-AD66-8AC7926A0D02}"/>
              </a:ext>
            </a:extLst>
          </xdr:cNvPr>
          <xdr:cNvGrpSpPr/>
        </xdr:nvGrpSpPr>
        <xdr:grpSpPr>
          <a:xfrm>
            <a:off x="561975" y="6657975"/>
            <a:ext cx="5295900" cy="1457325"/>
            <a:chOff x="581211" y="7981950"/>
            <a:chExt cx="5261541" cy="1457325"/>
          </a:xfrm>
        </xdr:grpSpPr>
        <xdr:sp macro="" textlink="">
          <xdr:nvSpPr>
            <xdr:cNvPr id="42" name="txt_Step" descr="In cell F33, we've entered =IF(E33=&quot;Yes&quot;,F31*SalesTax,0), where we set up SalesTax as a Named Range with a value of 0.0825. Our formula says If cell E33 equals Yes, then multiply cell F31 times SalesTax, otherwise return a 0.&#10;&#10;Try changing Yes to No in cell E33 to see the calculation change.&#10;">
              <a:extLst>
                <a:ext uri="{FF2B5EF4-FFF2-40B4-BE49-F238E27FC236}">
                  <a16:creationId xmlns:a16="http://schemas.microsoft.com/office/drawing/2014/main" id="{B296CDC0-0B2C-4D6D-8D95-66DE7471F09D}"/>
                </a:ext>
              </a:extLst>
            </xdr:cNvPr>
            <xdr:cNvSpPr txBox="1"/>
          </xdr:nvSpPr>
          <xdr:spPr>
            <a:xfrm>
              <a:off x="998369" y="8023907"/>
              <a:ext cx="4844383" cy="14153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Langelyje F33 įvedėme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=IF(E33="Taip"</a:t>
              </a:r>
              <a:r>
                <a:rPr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F31*PardavimųMokestis;0)</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nustatėme PardavimųMokestis kaip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įvardytąjį diapazoną</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kurio reikšmė 0,0825. Mūsų formulė nurodo, kad jei langelis E33 lygus Taip, tai langelį F31 reikia padauginti iš PardavimųMokestis, kitu atveju grąžinti 0.</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Langelyje E33 pabandykite pakeisti Taip į Ne, kad pamatytumėte, ar skaičiavimas pasikeis.</a:t>
              </a:r>
            </a:p>
          </xdr:txBody>
        </xdr:sp>
        <xdr:sp macro="" textlink="">
          <xdr:nvSpPr>
            <xdr:cNvPr id="43" name="shp_Step" descr="1">
              <a:extLst>
                <a:ext uri="{FF2B5EF4-FFF2-40B4-BE49-F238E27FC236}">
                  <a16:creationId xmlns:a16="http://schemas.microsoft.com/office/drawing/2014/main" id="{93BA5FCB-2DF9-4910-8216-9F4F7526DB39}"/>
                </a:ext>
              </a:extLst>
            </xdr:cNvPr>
            <xdr:cNvSpPr/>
          </xdr:nvSpPr>
          <xdr:spPr>
            <a:xfrm>
              <a:off x="581211" y="798195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lt" sz="1600">
                  <a:latin typeface="Segoe UI Semibold" panose="020B0702040204020203" pitchFamily="34" charset="0"/>
                  <a:cs typeface="Segoe UI Semibold" panose="020B0702040204020203" pitchFamily="34" charset="0"/>
                </a:rPr>
                <a:t>1</a:t>
              </a:r>
            </a:p>
          </xdr:txBody>
        </xdr:sp>
      </xdr:grpSp>
      <xdr:grpSp>
        <xdr:nvGrpSpPr>
          <xdr:cNvPr id="36" name="grp_Step">
            <a:extLst>
              <a:ext uri="{FF2B5EF4-FFF2-40B4-BE49-F238E27FC236}">
                <a16:creationId xmlns:a16="http://schemas.microsoft.com/office/drawing/2014/main" id="{EE1005B8-B187-4ADE-AAB9-EB470C62717C}"/>
              </a:ext>
            </a:extLst>
          </xdr:cNvPr>
          <xdr:cNvGrpSpPr/>
        </xdr:nvGrpSpPr>
        <xdr:grpSpPr>
          <a:xfrm>
            <a:off x="561975" y="8143875"/>
            <a:ext cx="5229626" cy="876300"/>
            <a:chOff x="581211" y="8296275"/>
            <a:chExt cx="5195697" cy="876300"/>
          </a:xfrm>
        </xdr:grpSpPr>
        <xdr:sp macro="" textlink="">
          <xdr:nvSpPr>
            <xdr:cNvPr id="40" name="txt_Step" descr="Tada įtraukėme IF sakinį, kad nustatytume, ar būtinas siuntimas. Langelyje F35 pamatysite =IF(E35=&quot;Taip&quot;,SUM(D28:D29)*1,25,0). Jame nurodoma: „Jei langelio E35 reikšmė Taip, paimkime stulpelio Kiekis, esančio lentelėje aukščiau, sumą ir padauginkime ją iš 1,25, kitu atveju grąžinkime 0“.&#10;">
              <a:extLst>
                <a:ext uri="{FF2B5EF4-FFF2-40B4-BE49-F238E27FC236}">
                  <a16:creationId xmlns:a16="http://schemas.microsoft.com/office/drawing/2014/main" id="{B4C69936-7B1B-4F3F-AC8C-C6B1EB40A65E}"/>
                </a:ext>
              </a:extLst>
            </xdr:cNvPr>
            <xdr:cNvSpPr txBox="1"/>
          </xdr:nvSpPr>
          <xdr:spPr>
            <a:xfrm>
              <a:off x="998369" y="8338233"/>
              <a:ext cx="4778539" cy="8343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Tada įtraukėme IF sakinį, kad nustatytume, ar būtinas siuntimas. Langelyje F35 pamatysite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=IF(E35="Taip"</a:t>
              </a:r>
              <a:r>
                <a:rPr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SUM(D28:D29)*1,25</a:t>
              </a:r>
              <a:r>
                <a:rPr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0)</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Jame nurodoma: „Jei langelio E35 reikšmė Taip, paimkime stulpelio Kiekis, esančio lentelėje aukščiau, sumą ir padauginkime ją iš 1,25, kitu atveju grąžinkime 0“.</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41" name="shp_Step" descr="2">
              <a:extLst>
                <a:ext uri="{FF2B5EF4-FFF2-40B4-BE49-F238E27FC236}">
                  <a16:creationId xmlns:a16="http://schemas.microsoft.com/office/drawing/2014/main" id="{EACA1648-FF93-4FC9-91D9-AB3194465898}"/>
                </a:ext>
              </a:extLst>
            </xdr:cNvPr>
            <xdr:cNvSpPr/>
          </xdr:nvSpPr>
          <xdr:spPr>
            <a:xfrm>
              <a:off x="581211" y="8296275"/>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lt" sz="1600">
                  <a:latin typeface="Segoe UI Semibold" panose="020B0702040204020203" pitchFamily="34" charset="0"/>
                  <a:cs typeface="Segoe UI Semibold" panose="020B0702040204020203" pitchFamily="34" charset="0"/>
                </a:rPr>
                <a:t>2</a:t>
              </a:r>
            </a:p>
          </xdr:txBody>
        </xdr:sp>
      </xdr:grpSp>
      <xdr:grpSp>
        <xdr:nvGrpSpPr>
          <xdr:cNvPr id="37" name="grp_Step">
            <a:extLst>
              <a:ext uri="{FF2B5EF4-FFF2-40B4-BE49-F238E27FC236}">
                <a16:creationId xmlns:a16="http://schemas.microsoft.com/office/drawing/2014/main" id="{88DA3035-36AA-48A2-8D3B-1CDB05F7A90E}"/>
              </a:ext>
            </a:extLst>
          </xdr:cNvPr>
          <xdr:cNvGrpSpPr/>
        </xdr:nvGrpSpPr>
        <xdr:grpSpPr>
          <a:xfrm>
            <a:off x="561975" y="9058275"/>
            <a:ext cx="5229626" cy="1266825"/>
            <a:chOff x="581211" y="8296275"/>
            <a:chExt cx="5195697" cy="1266825"/>
          </a:xfrm>
        </xdr:grpSpPr>
        <xdr:sp macro="" textlink="">
          <xdr:nvSpPr>
            <xdr:cNvPr id="38" name="txt_Step" descr="Tada langelyje F35 esančioje formulėje pakeiskite 1,25 į „Siuntimas“. Pradėjus vesti tekstą, „Excel“ automatinio taisymo funkcija turėtų jį rasti. Kai ras, paspauskite „Tab“ ir tekstas bus įvestas. Tai įvardytasis diapazonas, kurį įvedėme iš dalies Formulės &gt; Apibrėžti pavadinimą. Jei jums kada nors reiktų pakeisti siuntimo išlaidas, tai padaryti reikės tik vienoje vietoje. Pavadinimą „Siuntimas“ galite naudoti bet kurioje darbaknygės vietoje.&#10;&#10;">
              <a:extLst>
                <a:ext uri="{FF2B5EF4-FFF2-40B4-BE49-F238E27FC236}">
                  <a16:creationId xmlns:a16="http://schemas.microsoft.com/office/drawing/2014/main" id="{FB311354-8566-4CEC-AB5E-2C9AEA1248B6}"/>
                </a:ext>
              </a:extLst>
            </xdr:cNvPr>
            <xdr:cNvSpPr txBox="1"/>
          </xdr:nvSpPr>
          <xdr:spPr>
            <a:xfrm>
              <a:off x="998369" y="8338233"/>
              <a:ext cx="4778539" cy="12248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Tada langelyje F35 esančioje formulėje pakeiskite 1,25 į „</a:t>
              </a:r>
              <a:r>
                <a:rPr lang="lt-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Pristatymas</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Pradėjus vesti tekstą, „Excel“ automatinio taisymo funkcija turėtų jį rasti. Kai ras, paspauskite</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Tab</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ir tekstas bus įvestas. Tai </a:t>
              </a:r>
              <a:r>
                <a:rPr lang="lt-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įvardytąjį diapazoną</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jį įvedėme iš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Formulės</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Apibrėžti pavadinimą</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Jei jums kada nors reiktų pakeisti siuntimo išlaidas, tai padaryti reikės tik vienoje vietoje, pavadinimą „Siuntimas“ galite naudoti bet kurioje darbaknygės vietoje.</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39" name="shp_Step" descr="3">
              <a:extLst>
                <a:ext uri="{FF2B5EF4-FFF2-40B4-BE49-F238E27FC236}">
                  <a16:creationId xmlns:a16="http://schemas.microsoft.com/office/drawing/2014/main" id="{E6B47471-D644-4E59-B3C1-59FC3F0A4368}"/>
                </a:ext>
              </a:extLst>
            </xdr:cNvPr>
            <xdr:cNvSpPr/>
          </xdr:nvSpPr>
          <xdr:spPr>
            <a:xfrm>
              <a:off x="581211" y="8296275"/>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lt" sz="1600">
                  <a:latin typeface="Segoe UI Semibold" panose="020B0702040204020203" pitchFamily="34" charset="0"/>
                  <a:cs typeface="Segoe UI Semibold" panose="020B0702040204020203" pitchFamily="34" charset="0"/>
                </a:rPr>
                <a:t>3</a:t>
              </a:r>
            </a:p>
          </xdr:txBody>
        </xdr:sp>
      </xdr:grpSp>
    </xdr:grpSp>
    <xdr:clientData/>
  </xdr:absoluteAnchor>
  <xdr:absoluteAnchor>
    <xdr:pos x="552450" y="11125200"/>
    <xdr:ext cx="1275734" cy="335449"/>
    <xdr:sp macro="" textlink="">
      <xdr:nvSpPr>
        <xdr:cNvPr id="44" name="MygtukasAtgal" descr="Grįžti į ankstesnį lapą">
          <a:hlinkClick xmlns:r="http://schemas.openxmlformats.org/officeDocument/2006/relationships" r:id="rId10" tooltip="Spustelėkite čia, norėdami grįžti į ankstesnį lapą"/>
          <a:extLst>
            <a:ext uri="{FF2B5EF4-FFF2-40B4-BE49-F238E27FC236}">
              <a16:creationId xmlns:a16="http://schemas.microsoft.com/office/drawing/2014/main" id="{459D5E21-2648-449E-9B1E-E00D218BC031}"/>
            </a:ext>
          </a:extLst>
        </xdr:cNvPr>
        <xdr:cNvSpPr/>
      </xdr:nvSpPr>
      <xdr:spPr>
        <a:xfrm flipH="1">
          <a:off x="552450" y="11125200"/>
          <a:ext cx="1275734"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lt" sz="1200">
              <a:solidFill>
                <a:srgbClr val="0B744D"/>
              </a:solidFill>
              <a:latin typeface="Segoe UI" pitchFamily="34" charset="0"/>
              <a:ea typeface="Segoe UI" pitchFamily="34" charset="0"/>
              <a:cs typeface="Segoe UI" pitchFamily="34" charset="0"/>
            </a:rPr>
            <a:t>Atgal</a:t>
          </a:r>
        </a:p>
      </xdr:txBody>
    </xdr:sp>
    <xdr:clientData fPrintsWithSheet="0"/>
  </xdr:absoluteAnchor>
  <xdr:absoluteAnchor>
    <xdr:pos x="4531797" y="11125200"/>
    <xdr:ext cx="1275734" cy="335449"/>
    <xdr:sp macro="" textlink="">
      <xdr:nvSpPr>
        <xdr:cNvPr id="45" name="Mygtukas Pirmyn" descr="Pereiti į paskesnį lapą">
          <a:hlinkClick xmlns:r="http://schemas.openxmlformats.org/officeDocument/2006/relationships" r:id="rId1" tooltip="Spustelėkite čia, norėdami pereiti į paskesnį darbalapį"/>
          <a:extLst>
            <a:ext uri="{FF2B5EF4-FFF2-40B4-BE49-F238E27FC236}">
              <a16:creationId xmlns:a16="http://schemas.microsoft.com/office/drawing/2014/main" id="{96E94992-0437-4DEA-8A7D-CD47A8450C86}"/>
            </a:ext>
          </a:extLst>
        </xdr:cNvPr>
        <xdr:cNvSpPr/>
      </xdr:nvSpPr>
      <xdr:spPr>
        <a:xfrm>
          <a:off x="4531797" y="11125200"/>
          <a:ext cx="1275734"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lt" sz="1200">
              <a:solidFill>
                <a:srgbClr val="0B744D"/>
              </a:solidFill>
              <a:latin typeface="Segoe UI" pitchFamily="34" charset="0"/>
              <a:ea typeface="Segoe UI" pitchFamily="34" charset="0"/>
              <a:cs typeface="Segoe UI" pitchFamily="34" charset="0"/>
            </a:rPr>
            <a:t>Pirmyn</a:t>
          </a:r>
        </a:p>
      </xdr:txBody>
    </xdr:sp>
    <xdr:clientData fPrintsWithSheet="0"/>
  </xdr:absoluteAnchor>
  <xdr:absoluteAnchor>
    <xdr:pos x="352425" y="11858625"/>
    <xdr:ext cx="5733288" cy="2533650"/>
    <xdr:grpSp>
      <xdr:nvGrpSpPr>
        <xdr:cNvPr id="46" name="116 grupė">
          <a:extLst>
            <a:ext uri="{FF2B5EF4-FFF2-40B4-BE49-F238E27FC236}">
              <a16:creationId xmlns:a16="http://schemas.microsoft.com/office/drawing/2014/main" id="{DAAE22CC-28A1-46B0-84DB-37FE40A2F58C}"/>
            </a:ext>
          </a:extLst>
        </xdr:cNvPr>
        <xdr:cNvGrpSpPr/>
      </xdr:nvGrpSpPr>
      <xdr:grpSpPr>
        <a:xfrm>
          <a:off x="352425" y="11858625"/>
          <a:ext cx="5733288" cy="2533650"/>
          <a:chOff x="352425" y="10715625"/>
          <a:chExt cx="5733288" cy="2390775"/>
        </a:xfrm>
      </xdr:grpSpPr>
      <xdr:sp macro="" textlink="">
        <xdr:nvSpPr>
          <xdr:cNvPr id="47" name="117 stačiakampis">
            <a:extLst>
              <a:ext uri="{FF2B5EF4-FFF2-40B4-BE49-F238E27FC236}">
                <a16:creationId xmlns:a16="http://schemas.microsoft.com/office/drawing/2014/main" id="{6D96A7D0-58D8-480B-93DF-0FC5139A7F1F}"/>
              </a:ext>
            </a:extLst>
          </xdr:cNvPr>
          <xdr:cNvSpPr/>
        </xdr:nvSpPr>
        <xdr:spPr>
          <a:xfrm>
            <a:off x="352425" y="10715625"/>
            <a:ext cx="5733288" cy="23907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48" name="Veiksmas" descr="Daugiau informacijos rasite žiniatinklyje&#10;">
            <a:extLst>
              <a:ext uri="{FF2B5EF4-FFF2-40B4-BE49-F238E27FC236}">
                <a16:creationId xmlns:a16="http://schemas.microsoft.com/office/drawing/2014/main" id="{F2DB2CA6-6905-4814-96DB-2BF6414E4F5B}"/>
              </a:ext>
            </a:extLst>
          </xdr:cNvPr>
          <xdr:cNvSpPr txBox="1"/>
        </xdr:nvSpPr>
        <xdr:spPr>
          <a:xfrm>
            <a:off x="544407" y="10814879"/>
            <a:ext cx="5220000" cy="394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Daugiau informacijos rasite žiniatinklyje</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49" name="120 tiesioji jungtis" descr="Dekoratyvinė linija">
            <a:extLst>
              <a:ext uri="{FF2B5EF4-FFF2-40B4-BE49-F238E27FC236}">
                <a16:creationId xmlns:a16="http://schemas.microsoft.com/office/drawing/2014/main" id="{5B6AF32D-3B15-4B61-850F-1654723EA4CD}"/>
              </a:ext>
            </a:extLst>
          </xdr:cNvPr>
          <xdr:cNvCxnSpPr>
            <a:cxnSpLocks/>
          </xdr:cNvCxnSpPr>
        </xdr:nvCxnSpPr>
        <xdr:spPr>
          <a:xfrm>
            <a:off x="585659" y="12912957"/>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50" name="71 tiesioji jungtis" descr="Dekoratyvinė linija">
            <a:extLst>
              <a:ext uri="{FF2B5EF4-FFF2-40B4-BE49-F238E27FC236}">
                <a16:creationId xmlns:a16="http://schemas.microsoft.com/office/drawing/2014/main" id="{1A6F397E-CBFD-4E0D-9B70-5DDE229811B1}"/>
              </a:ext>
            </a:extLst>
          </xdr:cNvPr>
          <xdr:cNvCxnSpPr>
            <a:cxnSpLocks/>
          </xdr:cNvCxnSpPr>
        </xdr:nvCxnSpPr>
        <xdr:spPr>
          <a:xfrm>
            <a:off x="544407" y="11313122"/>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51" name="72 tiesioji jungtis" descr="Dekoratyvinė linija">
            <a:extLst>
              <a:ext uri="{FF2B5EF4-FFF2-40B4-BE49-F238E27FC236}">
                <a16:creationId xmlns:a16="http://schemas.microsoft.com/office/drawing/2014/main" id="{B2C3F10E-6A5B-477B-86AF-2A011F2998BF}"/>
              </a:ext>
            </a:extLst>
          </xdr:cNvPr>
          <xdr:cNvCxnSpPr>
            <a:cxnSpLocks/>
          </xdr:cNvCxnSpPr>
        </xdr:nvCxnSpPr>
        <xdr:spPr>
          <a:xfrm>
            <a:off x="544407" y="12912957"/>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absoluteAnchor>
  <xdr:absoluteAnchor>
    <xdr:pos x="562406" y="12551494"/>
    <xdr:ext cx="2866594" cy="359079"/>
    <xdr:grpSp>
      <xdr:nvGrpSpPr>
        <xdr:cNvPr id="52" name="29 grupė">
          <a:extLst>
            <a:ext uri="{FF2B5EF4-FFF2-40B4-BE49-F238E27FC236}">
              <a16:creationId xmlns:a16="http://schemas.microsoft.com/office/drawing/2014/main" id="{79EB74F6-FC3B-4F97-B0B9-9D06D5434F85}"/>
            </a:ext>
          </a:extLst>
        </xdr:cNvPr>
        <xdr:cNvGrpSpPr/>
      </xdr:nvGrpSpPr>
      <xdr:grpSpPr>
        <a:xfrm>
          <a:off x="562406" y="12551494"/>
          <a:ext cx="2866594" cy="359079"/>
          <a:chOff x="562406" y="11418019"/>
          <a:chExt cx="2866594" cy="359079"/>
        </a:xfrm>
      </xdr:grpSpPr>
      <xdr:sp macro="" textlink="">
        <xdr:nvSpPr>
          <xdr:cNvPr id="53" name="Veiksmas" descr="Viskas apie funkciją IF, hipersaitu susieta su žiniatinkliu&#10;&#10;">
            <a:hlinkClick xmlns:r="http://schemas.openxmlformats.org/officeDocument/2006/relationships" r:id="rId11" tooltip="Pasirinkite norėdami žiniatinklyje sužinoti viską apie funkciją IF"/>
            <a:extLst>
              <a:ext uri="{FF2B5EF4-FFF2-40B4-BE49-F238E27FC236}">
                <a16:creationId xmlns:a16="http://schemas.microsoft.com/office/drawing/2014/main" id="{8893CA2F-4F6A-46F7-BBB9-7DD36E852F8D}"/>
              </a:ext>
            </a:extLst>
          </xdr:cNvPr>
          <xdr:cNvSpPr txBox="1"/>
        </xdr:nvSpPr>
        <xdr:spPr>
          <a:xfrm>
            <a:off x="1027591" y="11492379"/>
            <a:ext cx="2401409" cy="253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lt"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Viskas apie funkciją </a:t>
            </a:r>
            <a:r>
              <a:rPr lang="lt"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IF</a:t>
            </a:r>
          </a:p>
        </xdr:txBody>
      </xdr:sp>
      <xdr:pic>
        <xdr:nvPicPr>
          <xdr:cNvPr id="54" name="22 grafinis elementas" descr="Rodyklė">
            <a:hlinkClick xmlns:r="http://schemas.openxmlformats.org/officeDocument/2006/relationships" r:id="rId11" tooltip="Pasirinkite norėdami sužinoti daugiau iš žiniatinklio"/>
            <a:extLst>
              <a:ext uri="{FF2B5EF4-FFF2-40B4-BE49-F238E27FC236}">
                <a16:creationId xmlns:a16="http://schemas.microsoft.com/office/drawing/2014/main" id="{CF5E3B07-E638-4193-A40F-4618D4BB435B}"/>
              </a:ext>
            </a:extLst>
          </xdr:cNvPr>
          <xdr:cNvPicPr>
            <a:picLocks noChangeAspect="1"/>
          </xdr:cNvPicPr>
        </xdr:nvPicPr>
        <xdr:blipFill>
          <a:blip xmlns:r="http://schemas.openxmlformats.org/officeDocument/2006/relationships" r:embed="rId12">
            <a:extLst>
              <a:ext uri="{96DAC541-7B7A-43D3-8B79-37D633B846F1}">
                <asvg:svgBlip xmlns:asvg="http://schemas.microsoft.com/office/drawing/2016/SVG/main" r:embed="rId13"/>
              </a:ext>
            </a:extLst>
          </a:blip>
          <a:stretch>
            <a:fillRect/>
          </a:stretch>
        </xdr:blipFill>
        <xdr:spPr>
          <a:xfrm>
            <a:off x="562406" y="11418019"/>
            <a:ext cx="492262" cy="359079"/>
          </a:xfrm>
          <a:prstGeom prst="rect">
            <a:avLst/>
          </a:prstGeom>
        </xdr:spPr>
      </xdr:pic>
    </xdr:grpSp>
    <xdr:clientData/>
  </xdr:absoluteAnchor>
  <xdr:absoluteAnchor>
    <xdr:pos x="562406" y="12926560"/>
    <xdr:ext cx="2895169" cy="364389"/>
    <xdr:grpSp>
      <xdr:nvGrpSpPr>
        <xdr:cNvPr id="55" name="28 grupė">
          <a:extLst>
            <a:ext uri="{FF2B5EF4-FFF2-40B4-BE49-F238E27FC236}">
              <a16:creationId xmlns:a16="http://schemas.microsoft.com/office/drawing/2014/main" id="{2FF7019F-50A4-45B0-AC7B-86998BD57BF1}"/>
            </a:ext>
          </a:extLst>
        </xdr:cNvPr>
        <xdr:cNvGrpSpPr/>
      </xdr:nvGrpSpPr>
      <xdr:grpSpPr>
        <a:xfrm>
          <a:off x="562406" y="12926560"/>
          <a:ext cx="2895169" cy="364389"/>
          <a:chOff x="562406" y="11793085"/>
          <a:chExt cx="2895169" cy="364389"/>
        </a:xfrm>
      </xdr:grpSpPr>
      <xdr:sp macro="" textlink="">
        <xdr:nvSpPr>
          <xdr:cNvPr id="56" name="Veiksmas" descr="Viskas apie funkciją IFS, hipersaitu susieta su žiniatinkliu&#10;">
            <a:hlinkClick xmlns:r="http://schemas.openxmlformats.org/officeDocument/2006/relationships" r:id="rId14" tooltip="Pasirinkite norėdami žiniatinklyje sužinoti viską apie funkciją IFS"/>
            <a:extLst>
              <a:ext uri="{FF2B5EF4-FFF2-40B4-BE49-F238E27FC236}">
                <a16:creationId xmlns:a16="http://schemas.microsoft.com/office/drawing/2014/main" id="{728E5B14-EDB7-4986-860D-73B013CC16E7}"/>
              </a:ext>
            </a:extLst>
          </xdr:cNvPr>
          <xdr:cNvSpPr txBox="1"/>
        </xdr:nvSpPr>
        <xdr:spPr>
          <a:xfrm>
            <a:off x="1027591" y="11870261"/>
            <a:ext cx="2429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lt"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Viskas apie funkciją </a:t>
            </a:r>
            <a:r>
              <a:rPr lang="lt"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IFS</a:t>
            </a:r>
          </a:p>
        </xdr:txBody>
      </xdr:sp>
      <xdr:pic>
        <xdr:nvPicPr>
          <xdr:cNvPr id="57" name="22 grafinis elementas" descr="Rodyklė">
            <a:hlinkClick xmlns:r="http://schemas.openxmlformats.org/officeDocument/2006/relationships" r:id="rId14" tooltip="Pasirinkite norėdami sužinoti daugiau iš žiniatinklio"/>
            <a:extLst>
              <a:ext uri="{FF2B5EF4-FFF2-40B4-BE49-F238E27FC236}">
                <a16:creationId xmlns:a16="http://schemas.microsoft.com/office/drawing/2014/main" id="{D05B5C87-700D-432C-93F8-2A2B0CA8C9E8}"/>
              </a:ext>
            </a:extLst>
          </xdr:cNvPr>
          <xdr:cNvPicPr>
            <a:picLocks noChangeAspect="1"/>
          </xdr:cNvPicPr>
        </xdr:nvPicPr>
        <xdr:blipFill>
          <a:blip xmlns:r="http://schemas.openxmlformats.org/officeDocument/2006/relationships" r:embed="rId12">
            <a:extLst>
              <a:ext uri="{96DAC541-7B7A-43D3-8B79-37D633B846F1}">
                <asvg:svgBlip xmlns:asvg="http://schemas.microsoft.com/office/drawing/2016/SVG/main" r:embed="rId13"/>
              </a:ext>
            </a:extLst>
          </a:blip>
          <a:stretch>
            <a:fillRect/>
          </a:stretch>
        </xdr:blipFill>
        <xdr:spPr>
          <a:xfrm>
            <a:off x="562406" y="11793085"/>
            <a:ext cx="492262" cy="364389"/>
          </a:xfrm>
          <a:prstGeom prst="rect">
            <a:avLst/>
          </a:prstGeom>
        </xdr:spPr>
      </xdr:pic>
    </xdr:grpSp>
    <xdr:clientData/>
  </xdr:absoluteAnchor>
  <xdr:absoluteAnchor>
    <xdr:pos x="562406" y="13719478"/>
    <xdr:ext cx="3819094" cy="364389"/>
    <xdr:grpSp>
      <xdr:nvGrpSpPr>
        <xdr:cNvPr id="58" name="19 grupė">
          <a:extLst>
            <a:ext uri="{FF2B5EF4-FFF2-40B4-BE49-F238E27FC236}">
              <a16:creationId xmlns:a16="http://schemas.microsoft.com/office/drawing/2014/main" id="{651D6529-018A-4CAC-92EE-F3E9FE50A627}"/>
            </a:ext>
          </a:extLst>
        </xdr:cNvPr>
        <xdr:cNvGrpSpPr/>
      </xdr:nvGrpSpPr>
      <xdr:grpSpPr>
        <a:xfrm>
          <a:off x="562406" y="13719478"/>
          <a:ext cx="3819094" cy="364389"/>
          <a:chOff x="562406" y="12586003"/>
          <a:chExt cx="3819094" cy="364389"/>
        </a:xfrm>
      </xdr:grpSpPr>
      <xdr:sp macro="" textlink="">
        <xdr:nvSpPr>
          <xdr:cNvPr id="59" name="Veiksmas" descr="Nemokamas internetinis „Excel“ mokymas, hipersaitu susieta su žiniatinkliu&#10;">
            <a:hlinkClick xmlns:r="http://schemas.openxmlformats.org/officeDocument/2006/relationships" r:id="rId15" tooltip="Pasirinkite norėdami iš žiniatinklio sužinoti apie nemokamą internetinį „Excel“ mokymą"/>
            <a:extLst>
              <a:ext uri="{FF2B5EF4-FFF2-40B4-BE49-F238E27FC236}">
                <a16:creationId xmlns:a16="http://schemas.microsoft.com/office/drawing/2014/main" id="{9085BD64-C20B-4585-8D88-00F614C29EC0}"/>
              </a:ext>
            </a:extLst>
          </xdr:cNvPr>
          <xdr:cNvSpPr txBox="1"/>
        </xdr:nvSpPr>
        <xdr:spPr>
          <a:xfrm>
            <a:off x="1040199" y="12637107"/>
            <a:ext cx="3341301" cy="248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lt"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Nemokamas internetinis „Excel“ mokymas </a:t>
            </a:r>
          </a:p>
        </xdr:txBody>
      </xdr:sp>
      <xdr:pic>
        <xdr:nvPicPr>
          <xdr:cNvPr id="60" name="22 grafinis elementas" descr="Rodyklė">
            <a:hlinkClick xmlns:r="http://schemas.openxmlformats.org/officeDocument/2006/relationships" r:id="rId15" tooltip="Pasirinkite norėdami sužinoti daugiau iš žiniatinklio"/>
            <a:extLst>
              <a:ext uri="{FF2B5EF4-FFF2-40B4-BE49-F238E27FC236}">
                <a16:creationId xmlns:a16="http://schemas.microsoft.com/office/drawing/2014/main" id="{9293F2CF-5FAA-4321-AEB1-10F97E7325DA}"/>
              </a:ext>
            </a:extLst>
          </xdr:cNvPr>
          <xdr:cNvPicPr>
            <a:picLocks noChangeAspect="1"/>
          </xdr:cNvPicPr>
        </xdr:nvPicPr>
        <xdr:blipFill>
          <a:blip xmlns:r="http://schemas.openxmlformats.org/officeDocument/2006/relationships" r:embed="rId12">
            <a:extLst>
              <a:ext uri="{96DAC541-7B7A-43D3-8B79-37D633B846F1}">
                <asvg:svgBlip xmlns:asvg="http://schemas.microsoft.com/office/drawing/2016/SVG/main" r:embed="rId13"/>
              </a:ext>
            </a:extLst>
          </a:blip>
          <a:stretch>
            <a:fillRect/>
          </a:stretch>
        </xdr:blipFill>
        <xdr:spPr>
          <a:xfrm>
            <a:off x="562406" y="12586003"/>
            <a:ext cx="492262" cy="364389"/>
          </a:xfrm>
          <a:prstGeom prst="rect">
            <a:avLst/>
          </a:prstGeom>
        </xdr:spPr>
      </xdr:pic>
    </xdr:grpSp>
    <xdr:clientData/>
  </xdr:absoluteAnchor>
  <xdr:absoluteAnchor>
    <xdr:pos x="562406" y="13306936"/>
    <xdr:ext cx="2895169" cy="364389"/>
    <xdr:grpSp>
      <xdr:nvGrpSpPr>
        <xdr:cNvPr id="61" name="24 grupė">
          <a:extLst>
            <a:ext uri="{FF2B5EF4-FFF2-40B4-BE49-F238E27FC236}">
              <a16:creationId xmlns:a16="http://schemas.microsoft.com/office/drawing/2014/main" id="{38CC57CB-65DA-444A-9896-54AD8C34E2EB}"/>
            </a:ext>
          </a:extLst>
        </xdr:cNvPr>
        <xdr:cNvGrpSpPr/>
      </xdr:nvGrpSpPr>
      <xdr:grpSpPr>
        <a:xfrm>
          <a:off x="562406" y="13306936"/>
          <a:ext cx="2895169" cy="364389"/>
          <a:chOff x="562406" y="12173461"/>
          <a:chExt cx="2895169" cy="364389"/>
        </a:xfrm>
      </xdr:grpSpPr>
      <xdr:sp macro="" textlink="">
        <xdr:nvSpPr>
          <xdr:cNvPr id="62" name="Veiksmas" descr="Išplėstiniai IF sakiniai, hipersaitu susieta su žiniatinkliu&#10;">
            <a:hlinkClick xmlns:r="http://schemas.openxmlformats.org/officeDocument/2006/relationships" r:id="rId16" tooltip="Pasirinkite, jei žiniatinklyje norite sužinoti viską apie išplėstinius IF sakinius"/>
            <a:extLst>
              <a:ext uri="{FF2B5EF4-FFF2-40B4-BE49-F238E27FC236}">
                <a16:creationId xmlns:a16="http://schemas.microsoft.com/office/drawing/2014/main" id="{AD2CFA71-275B-48D6-84B4-BAC37FF7BCC3}"/>
              </a:ext>
            </a:extLst>
          </xdr:cNvPr>
          <xdr:cNvSpPr txBox="1"/>
        </xdr:nvSpPr>
        <xdr:spPr>
          <a:xfrm>
            <a:off x="1027591" y="12241736"/>
            <a:ext cx="2429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lt"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Išplėstiniai </a:t>
            </a:r>
            <a:r>
              <a:rPr lang="lt"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IF</a:t>
            </a:r>
            <a:r>
              <a:rPr lang="lt"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sakiniai</a:t>
            </a:r>
          </a:p>
        </xdr:txBody>
      </xdr:sp>
      <xdr:pic>
        <xdr:nvPicPr>
          <xdr:cNvPr id="63" name="22 grafinis elementas" descr="Rodyklė">
            <a:hlinkClick xmlns:r="http://schemas.openxmlformats.org/officeDocument/2006/relationships" r:id="rId16" tooltip="Pasirinkite norėdami sužinoti daugiau iš žiniatinklio"/>
            <a:extLst>
              <a:ext uri="{FF2B5EF4-FFF2-40B4-BE49-F238E27FC236}">
                <a16:creationId xmlns:a16="http://schemas.microsoft.com/office/drawing/2014/main" id="{9793C8EC-1FAF-48F2-9700-9681B7B347A6}"/>
              </a:ext>
            </a:extLst>
          </xdr:cNvPr>
          <xdr:cNvPicPr>
            <a:picLocks noChangeAspect="1"/>
          </xdr:cNvPicPr>
        </xdr:nvPicPr>
        <xdr:blipFill>
          <a:blip xmlns:r="http://schemas.openxmlformats.org/officeDocument/2006/relationships" r:embed="rId12">
            <a:extLst>
              <a:ext uri="{96DAC541-7B7A-43D3-8B79-37D633B846F1}">
                <asvg:svgBlip xmlns:asvg="http://schemas.microsoft.com/office/drawing/2016/SVG/main" r:embed="rId13"/>
              </a:ext>
            </a:extLst>
          </a:blip>
          <a:stretch>
            <a:fillRect/>
          </a:stretch>
        </xdr:blipFill>
        <xdr:spPr>
          <a:xfrm>
            <a:off x="562406" y="12173461"/>
            <a:ext cx="492262" cy="364389"/>
          </a:xfrm>
          <a:prstGeom prst="rect">
            <a:avLst/>
          </a:prstGeom>
        </xdr:spPr>
      </xdr:pic>
    </xdr:grpSp>
    <xdr:clientData/>
  </xdr:absoluteAnchor>
  <xdr:oneCellAnchor>
    <xdr:from>
      <xdr:col>2</xdr:col>
      <xdr:colOff>419100</xdr:colOff>
      <xdr:row>49</xdr:row>
      <xdr:rowOff>114300</xdr:rowOff>
    </xdr:from>
    <xdr:ext cx="2876190" cy="2209524"/>
    <xdr:pic>
      <xdr:nvPicPr>
        <xdr:cNvPr id="64" name="1 paveikslėlis">
          <a:extLst>
            <a:ext uri="{FF2B5EF4-FFF2-40B4-BE49-F238E27FC236}">
              <a16:creationId xmlns:a16="http://schemas.microsoft.com/office/drawing/2014/main" id="{788E31DE-49A3-442C-9573-0AE1232A53E4}"/>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xdr:blipFill>
      <xdr:spPr>
        <a:xfrm>
          <a:off x="1638300" y="9448800"/>
          <a:ext cx="2876190" cy="2209524"/>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5</xdr:col>
      <xdr:colOff>506328</xdr:colOff>
      <xdr:row>0</xdr:row>
      <xdr:rowOff>175460</xdr:rowOff>
    </xdr:from>
    <xdr:to>
      <xdr:col>10</xdr:col>
      <xdr:colOff>87806</xdr:colOff>
      <xdr:row>21</xdr:row>
      <xdr:rowOff>66487</xdr:rowOff>
    </xdr:to>
    <xdr:pic>
      <xdr:nvPicPr>
        <xdr:cNvPr id="3" name="Paveikslėlis 2">
          <a:extLst>
            <a:ext uri="{FF2B5EF4-FFF2-40B4-BE49-F238E27FC236}">
              <a16:creationId xmlns:a16="http://schemas.microsoft.com/office/drawing/2014/main" id="{F4FFE348-CA29-4773-B4F2-9BFADFEF25C2}"/>
            </a:ext>
          </a:extLst>
        </xdr:cNvPr>
        <xdr:cNvPicPr>
          <a:picLocks noChangeAspect="1"/>
        </xdr:cNvPicPr>
      </xdr:nvPicPr>
      <xdr:blipFill rotWithShape="1">
        <a:blip xmlns:r="http://schemas.openxmlformats.org/officeDocument/2006/relationships" r:embed="rId1"/>
        <a:srcRect l="1497" t="1285" b="-1"/>
        <a:stretch/>
      </xdr:blipFill>
      <xdr:spPr>
        <a:xfrm>
          <a:off x="3564354" y="175460"/>
          <a:ext cx="2639505" cy="4237435"/>
        </a:xfrm>
        <a:prstGeom prst="rect">
          <a:avLst/>
        </a:prstGeom>
      </xdr:spPr>
    </xdr:pic>
    <xdr:clientData/>
  </xdr:twoCellAnchor>
  <xdr:twoCellAnchor editAs="oneCell">
    <xdr:from>
      <xdr:col>10</xdr:col>
      <xdr:colOff>571498</xdr:colOff>
      <xdr:row>0</xdr:row>
      <xdr:rowOff>145383</xdr:rowOff>
    </xdr:from>
    <xdr:to>
      <xdr:col>15</xdr:col>
      <xdr:colOff>601579</xdr:colOff>
      <xdr:row>5</xdr:row>
      <xdr:rowOff>30411</xdr:rowOff>
    </xdr:to>
    <xdr:pic>
      <xdr:nvPicPr>
        <xdr:cNvPr id="4" name="Paveikslėlis 3">
          <a:extLst>
            <a:ext uri="{FF2B5EF4-FFF2-40B4-BE49-F238E27FC236}">
              <a16:creationId xmlns:a16="http://schemas.microsoft.com/office/drawing/2014/main" id="{917A5BD9-5D3D-43B4-BF98-FEEFF804B14D}"/>
            </a:ext>
          </a:extLst>
        </xdr:cNvPr>
        <xdr:cNvPicPr>
          <a:picLocks noChangeAspect="1"/>
        </xdr:cNvPicPr>
      </xdr:nvPicPr>
      <xdr:blipFill>
        <a:blip xmlns:r="http://schemas.openxmlformats.org/officeDocument/2006/relationships" r:embed="rId2"/>
        <a:stretch>
          <a:fillRect/>
        </a:stretch>
      </xdr:blipFill>
      <xdr:spPr>
        <a:xfrm>
          <a:off x="6687551" y="145383"/>
          <a:ext cx="3088107" cy="118343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157975</xdr:colOff>
      <xdr:row>0</xdr:row>
      <xdr:rowOff>0</xdr:rowOff>
    </xdr:from>
    <xdr:to>
      <xdr:col>6</xdr:col>
      <xdr:colOff>597228</xdr:colOff>
      <xdr:row>15</xdr:row>
      <xdr:rowOff>119866</xdr:rowOff>
    </xdr:to>
    <xdr:pic>
      <xdr:nvPicPr>
        <xdr:cNvPr id="3" name="Paveikslėlis 2">
          <a:extLst>
            <a:ext uri="{FF2B5EF4-FFF2-40B4-BE49-F238E27FC236}">
              <a16:creationId xmlns:a16="http://schemas.microsoft.com/office/drawing/2014/main" id="{E4EF5032-59DF-43D6-AFC6-742CE101B745}"/>
            </a:ext>
          </a:extLst>
        </xdr:cNvPr>
        <xdr:cNvPicPr>
          <a:picLocks noChangeAspect="1"/>
        </xdr:cNvPicPr>
      </xdr:nvPicPr>
      <xdr:blipFill>
        <a:blip xmlns:r="http://schemas.openxmlformats.org/officeDocument/2006/relationships" r:embed="rId1"/>
        <a:stretch>
          <a:fillRect/>
        </a:stretch>
      </xdr:blipFill>
      <xdr:spPr>
        <a:xfrm>
          <a:off x="2643768" y="0"/>
          <a:ext cx="2265265" cy="3595329"/>
        </a:xfrm>
        <a:prstGeom prst="rect">
          <a:avLst/>
        </a:prstGeom>
      </xdr:spPr>
    </xdr:pic>
    <xdr:clientData/>
  </xdr:twoCellAnchor>
  <xdr:twoCellAnchor editAs="oneCell">
    <xdr:from>
      <xdr:col>8</xdr:col>
      <xdr:colOff>37170</xdr:colOff>
      <xdr:row>0</xdr:row>
      <xdr:rowOff>23231</xdr:rowOff>
    </xdr:from>
    <xdr:to>
      <xdr:col>13</xdr:col>
      <xdr:colOff>422816</xdr:colOff>
      <xdr:row>5</xdr:row>
      <xdr:rowOff>66523</xdr:rowOff>
    </xdr:to>
    <xdr:pic>
      <xdr:nvPicPr>
        <xdr:cNvPr id="4" name="Paveikslėlis 3">
          <a:extLst>
            <a:ext uri="{FF2B5EF4-FFF2-40B4-BE49-F238E27FC236}">
              <a16:creationId xmlns:a16="http://schemas.microsoft.com/office/drawing/2014/main" id="{10084AEF-7494-43F3-A1B5-A568AA2A2253}"/>
            </a:ext>
          </a:extLst>
        </xdr:cNvPr>
        <xdr:cNvPicPr>
          <a:picLocks noChangeAspect="1"/>
        </xdr:cNvPicPr>
      </xdr:nvPicPr>
      <xdr:blipFill>
        <a:blip xmlns:r="http://schemas.openxmlformats.org/officeDocument/2006/relationships" r:embed="rId2"/>
        <a:stretch>
          <a:fillRect/>
        </a:stretch>
      </xdr:blipFill>
      <xdr:spPr>
        <a:xfrm>
          <a:off x="5566316" y="23231"/>
          <a:ext cx="3429000" cy="142325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179614</xdr:colOff>
      <xdr:row>0</xdr:row>
      <xdr:rowOff>195943</xdr:rowOff>
    </xdr:from>
    <xdr:to>
      <xdr:col>9</xdr:col>
      <xdr:colOff>65315</xdr:colOff>
      <xdr:row>16</xdr:row>
      <xdr:rowOff>116470</xdr:rowOff>
    </xdr:to>
    <xdr:pic>
      <xdr:nvPicPr>
        <xdr:cNvPr id="2" name="Paveikslėlis 1">
          <a:extLst>
            <a:ext uri="{FF2B5EF4-FFF2-40B4-BE49-F238E27FC236}">
              <a16:creationId xmlns:a16="http://schemas.microsoft.com/office/drawing/2014/main" id="{343167B9-3E39-4051-8E17-4C15012A0520}"/>
            </a:ext>
          </a:extLst>
        </xdr:cNvPr>
        <xdr:cNvPicPr>
          <a:picLocks noChangeAspect="1"/>
        </xdr:cNvPicPr>
      </xdr:nvPicPr>
      <xdr:blipFill rotWithShape="1">
        <a:blip xmlns:r="http://schemas.openxmlformats.org/officeDocument/2006/relationships" r:embed="rId1"/>
        <a:srcRect t="746" b="-1"/>
        <a:stretch/>
      </xdr:blipFill>
      <xdr:spPr>
        <a:xfrm>
          <a:off x="3608614" y="195943"/>
          <a:ext cx="2933701" cy="3371298"/>
        </a:xfrm>
        <a:prstGeom prst="rect">
          <a:avLst/>
        </a:prstGeom>
      </xdr:spPr>
    </xdr:pic>
    <xdr:clientData/>
  </xdr:twoCellAnchor>
  <xdr:twoCellAnchor editAs="oneCell">
    <xdr:from>
      <xdr:col>10</xdr:col>
      <xdr:colOff>152401</xdr:colOff>
      <xdr:row>0</xdr:row>
      <xdr:rowOff>65315</xdr:rowOff>
    </xdr:from>
    <xdr:to>
      <xdr:col>16</xdr:col>
      <xdr:colOff>261257</xdr:colOff>
      <xdr:row>8</xdr:row>
      <xdr:rowOff>116752</xdr:rowOff>
    </xdr:to>
    <xdr:pic>
      <xdr:nvPicPr>
        <xdr:cNvPr id="3" name="Paveikslėlis 2">
          <a:extLst>
            <a:ext uri="{FF2B5EF4-FFF2-40B4-BE49-F238E27FC236}">
              <a16:creationId xmlns:a16="http://schemas.microsoft.com/office/drawing/2014/main" id="{3F4487B6-A801-4E91-81D1-DF6D4ACEE2E6}"/>
            </a:ext>
          </a:extLst>
        </xdr:cNvPr>
        <xdr:cNvPicPr>
          <a:picLocks noChangeAspect="1"/>
        </xdr:cNvPicPr>
      </xdr:nvPicPr>
      <xdr:blipFill>
        <a:blip xmlns:r="http://schemas.openxmlformats.org/officeDocument/2006/relationships" r:embed="rId2"/>
        <a:stretch>
          <a:fillRect/>
        </a:stretch>
      </xdr:blipFill>
      <xdr:spPr>
        <a:xfrm>
          <a:off x="7239001" y="65315"/>
          <a:ext cx="3766456" cy="197820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ormuli&#371;%20mokymo%20priemon&#279;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LOOKUP"/>
      <sheetName val="Sąlyginės funkcijos"/>
      <sheetName val="Funkcijų vedlys"/>
      <sheetName val="Formulių klaidos"/>
      <sheetName val="Sužinokite daugiau"/>
      <sheetName val="Formulių mokymo priemonė1"/>
    </sheetNames>
    <sheetDataSet>
      <sheetData sheetId="0" refreshError="1"/>
      <sheetData sheetId="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support.office.com/en-us/article/IF-function-69AED7C9-4E8A-4755-A9BC-AA8BBFF73BE2"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www.youtube.com/watch?v=5QvBUvFMbjU"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s://www.youtube.com/watch?v=5QvBUvFMbjU"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https://www.youtube.com/watch?v=5QvBUvFMbj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7736A-E091-444D-A8B4-59A88369753A}">
  <dimension ref="A1:N86"/>
  <sheetViews>
    <sheetView showGridLines="0" zoomScaleNormal="100" workbookViewId="0">
      <selection activeCell="K19" sqref="K19"/>
    </sheetView>
  </sheetViews>
  <sheetFormatPr defaultColWidth="9.140625" defaultRowHeight="15" x14ac:dyDescent="0.25"/>
  <cols>
    <col min="1" max="1" width="12.7109375" style="47" customWidth="1"/>
    <col min="2" max="2" width="82.85546875" style="46" customWidth="1"/>
    <col min="3" max="3" width="18.28515625" style="46" customWidth="1"/>
    <col min="4" max="4" width="2.28515625" style="46" customWidth="1"/>
    <col min="5" max="5" width="18" style="46" bestFit="1" customWidth="1"/>
    <col min="6" max="6" width="15.7109375" style="46" customWidth="1"/>
    <col min="7" max="7" width="13.28515625" style="46" customWidth="1"/>
    <col min="8" max="9" width="9.140625" style="46"/>
    <col min="10" max="10" width="11.42578125" style="46" customWidth="1"/>
    <col min="11" max="11" width="9.140625" style="46" customWidth="1"/>
    <col min="12" max="16384" width="9.140625" style="46"/>
  </cols>
  <sheetData>
    <row r="1" spans="1:7" ht="60" customHeight="1" x14ac:dyDescent="0.25">
      <c r="A1" s="47" t="s">
        <v>56</v>
      </c>
      <c r="C1" s="51"/>
      <c r="D1" s="50"/>
      <c r="E1" s="50"/>
      <c r="F1" s="50"/>
    </row>
    <row r="2" spans="1:7" ht="15.75" thickBot="1" x14ac:dyDescent="0.3">
      <c r="A2" s="47" t="s">
        <v>57</v>
      </c>
      <c r="C2" s="35" t="s">
        <v>58</v>
      </c>
      <c r="E2" s="36" t="s">
        <v>59</v>
      </c>
      <c r="F2" s="37" t="s">
        <v>60</v>
      </c>
      <c r="G2" s="37" t="s">
        <v>61</v>
      </c>
    </row>
    <row r="3" spans="1:7" ht="16.5" thickTop="1" thickBot="1" x14ac:dyDescent="0.3">
      <c r="A3" s="47" t="s">
        <v>62</v>
      </c>
      <c r="C3" s="38">
        <v>1</v>
      </c>
      <c r="E3" s="39" t="s">
        <v>63</v>
      </c>
      <c r="F3" s="40"/>
      <c r="G3" s="41">
        <f>C3+C4</f>
        <v>3</v>
      </c>
    </row>
    <row r="4" spans="1:7" ht="16.5" thickTop="1" thickBot="1" x14ac:dyDescent="0.3">
      <c r="A4" s="47" t="s">
        <v>64</v>
      </c>
      <c r="C4" s="38">
        <v>2</v>
      </c>
      <c r="E4" s="39" t="s">
        <v>65</v>
      </c>
      <c r="F4" s="40"/>
      <c r="G4" s="41">
        <f>C3-C4</f>
        <v>-1</v>
      </c>
    </row>
    <row r="5" spans="1:7" ht="15.75" thickTop="1" x14ac:dyDescent="0.25">
      <c r="A5" s="47" t="s">
        <v>66</v>
      </c>
      <c r="E5" s="39" t="s">
        <v>67</v>
      </c>
      <c r="F5" s="40"/>
      <c r="G5" s="41">
        <f>C3*C4</f>
        <v>2</v>
      </c>
    </row>
    <row r="6" spans="1:7" ht="15.75" thickBot="1" x14ac:dyDescent="0.3">
      <c r="A6" s="47" t="s">
        <v>68</v>
      </c>
      <c r="E6" s="39" t="s">
        <v>69</v>
      </c>
      <c r="F6" s="40"/>
      <c r="G6" s="41">
        <f>C3/C4</f>
        <v>0.5</v>
      </c>
    </row>
    <row r="7" spans="1:7" ht="15" customHeight="1" thickTop="1" thickBot="1" x14ac:dyDescent="0.3">
      <c r="A7" s="47" t="s">
        <v>70</v>
      </c>
      <c r="E7" s="39" t="s">
        <v>71</v>
      </c>
      <c r="F7" s="42"/>
      <c r="G7" s="41">
        <f>C3^C4</f>
        <v>1</v>
      </c>
    </row>
    <row r="8" spans="1:7" ht="15.75" thickTop="1" x14ac:dyDescent="0.25">
      <c r="A8" s="47" t="s">
        <v>72</v>
      </c>
    </row>
    <row r="9" spans="1:7" x14ac:dyDescent="0.25">
      <c r="A9" s="47" t="s">
        <v>73</v>
      </c>
    </row>
    <row r="10" spans="1:7" x14ac:dyDescent="0.25">
      <c r="A10" s="47" t="s">
        <v>74</v>
      </c>
    </row>
    <row r="11" spans="1:7" x14ac:dyDescent="0.25">
      <c r="A11" s="47" t="s">
        <v>75</v>
      </c>
    </row>
    <row r="12" spans="1:7" x14ac:dyDescent="0.25">
      <c r="A12" s="47" t="s">
        <v>76</v>
      </c>
    </row>
    <row r="13" spans="1:7" ht="15" customHeight="1" x14ac:dyDescent="0.25">
      <c r="A13" s="52" t="s">
        <v>77</v>
      </c>
    </row>
    <row r="14" spans="1:7" x14ac:dyDescent="0.25">
      <c r="A14" s="47" t="s">
        <v>78</v>
      </c>
    </row>
    <row r="15" spans="1:7" x14ac:dyDescent="0.25">
      <c r="A15" s="47" t="s">
        <v>79</v>
      </c>
    </row>
    <row r="16" spans="1:7" x14ac:dyDescent="0.25">
      <c r="A16" s="47" t="s">
        <v>80</v>
      </c>
    </row>
    <row r="17" spans="1:11" x14ac:dyDescent="0.25">
      <c r="A17" s="47" t="s">
        <v>81</v>
      </c>
    </row>
    <row r="18" spans="1:11" x14ac:dyDescent="0.25">
      <c r="A18" s="53" t="s">
        <v>82</v>
      </c>
    </row>
    <row r="19" spans="1:11" x14ac:dyDescent="0.25">
      <c r="A19" s="47" t="s">
        <v>83</v>
      </c>
      <c r="K19" s="46" t="s">
        <v>95</v>
      </c>
    </row>
    <row r="20" spans="1:11" x14ac:dyDescent="0.25">
      <c r="A20" s="53" t="s">
        <v>84</v>
      </c>
    </row>
    <row r="21" spans="1:11" ht="15" customHeight="1" x14ac:dyDescent="0.25">
      <c r="A21" s="52" t="s">
        <v>85</v>
      </c>
    </row>
    <row r="22" spans="1:11" x14ac:dyDescent="0.25">
      <c r="A22" s="47" t="s">
        <v>86</v>
      </c>
    </row>
    <row r="23" spans="1:11" x14ac:dyDescent="0.25">
      <c r="A23" s="47" t="s">
        <v>87</v>
      </c>
    </row>
    <row r="24" spans="1:11" x14ac:dyDescent="0.25">
      <c r="A24" s="47" t="s">
        <v>88</v>
      </c>
    </row>
    <row r="25" spans="1:11" ht="33" x14ac:dyDescent="0.25">
      <c r="A25" s="47" t="s">
        <v>89</v>
      </c>
      <c r="C25" s="51"/>
      <c r="D25" s="50"/>
      <c r="E25" s="50"/>
      <c r="F25" s="50"/>
      <c r="G25" s="50"/>
    </row>
    <row r="26" spans="1:11" x14ac:dyDescent="0.25">
      <c r="A26" s="47" t="s">
        <v>90</v>
      </c>
    </row>
    <row r="27" spans="1:11" x14ac:dyDescent="0.25">
      <c r="A27" s="47" t="s">
        <v>91</v>
      </c>
    </row>
    <row r="28" spans="1:11" ht="26.25" x14ac:dyDescent="0.4">
      <c r="A28" s="47" t="s">
        <v>92</v>
      </c>
      <c r="E28" s="49"/>
    </row>
    <row r="29" spans="1:11" x14ac:dyDescent="0.25">
      <c r="A29" s="47" t="s">
        <v>93</v>
      </c>
    </row>
    <row r="40" spans="10:14" x14ac:dyDescent="0.25">
      <c r="J40" s="37" t="s">
        <v>94</v>
      </c>
    </row>
    <row r="41" spans="10:14" x14ac:dyDescent="0.25">
      <c r="J41" s="43">
        <v>4</v>
      </c>
    </row>
    <row r="42" spans="10:14" x14ac:dyDescent="0.25">
      <c r="J42" s="43">
        <v>8</v>
      </c>
    </row>
    <row r="43" spans="10:14" x14ac:dyDescent="0.25">
      <c r="J43" s="44">
        <f>SUM(J41:J42)</f>
        <v>12</v>
      </c>
      <c r="N43" s="48"/>
    </row>
    <row r="46" spans="10:14" x14ac:dyDescent="0.25">
      <c r="L46" s="48"/>
      <c r="M46" s="48"/>
    </row>
    <row r="64" spans="7:7" x14ac:dyDescent="0.25">
      <c r="G64" s="45"/>
    </row>
    <row r="65" spans="7:7" x14ac:dyDescent="0.25">
      <c r="G65" s="45"/>
    </row>
    <row r="66" spans="7:7" x14ac:dyDescent="0.25">
      <c r="G66" s="45"/>
    </row>
    <row r="67" spans="7:7" x14ac:dyDescent="0.25">
      <c r="G67" s="45"/>
    </row>
    <row r="86" ht="17.45" customHeight="1" x14ac:dyDescent="0.25"/>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7"/>
  <sheetViews>
    <sheetView zoomScale="175" zoomScaleNormal="175" workbookViewId="0">
      <selection activeCell="K10" sqref="K10"/>
    </sheetView>
  </sheetViews>
  <sheetFormatPr defaultRowHeight="15" x14ac:dyDescent="0.25"/>
  <cols>
    <col min="1" max="1" width="12.5703125" style="5" customWidth="1"/>
    <col min="2" max="2" width="15" style="5" customWidth="1"/>
    <col min="3" max="3" width="15.140625" style="5" customWidth="1"/>
    <col min="4" max="16384" width="9.140625" style="5"/>
  </cols>
  <sheetData>
    <row r="1" spans="1:3" ht="30" customHeight="1" x14ac:dyDescent="0.25">
      <c r="A1" s="155" t="s">
        <v>55</v>
      </c>
      <c r="B1" s="155"/>
      <c r="C1" s="155"/>
    </row>
    <row r="2" spans="1:3" ht="33.75" customHeight="1" x14ac:dyDescent="0.25">
      <c r="A2" s="112" t="s">
        <v>16</v>
      </c>
      <c r="B2" s="113" t="s">
        <v>17</v>
      </c>
      <c r="C2" s="113" t="s">
        <v>18</v>
      </c>
    </row>
    <row r="3" spans="1:3" x14ac:dyDescent="0.25">
      <c r="A3" s="114">
        <v>400</v>
      </c>
      <c r="B3" s="114">
        <v>200</v>
      </c>
      <c r="C3" s="114">
        <v>2800</v>
      </c>
    </row>
    <row r="4" spans="1:3" x14ac:dyDescent="0.25">
      <c r="A4" s="1"/>
      <c r="B4" s="1"/>
      <c r="C4" s="1"/>
    </row>
    <row r="5" spans="1:3" ht="31.5" customHeight="1" x14ac:dyDescent="0.25">
      <c r="A5" s="115" t="s">
        <v>19</v>
      </c>
      <c r="B5" s="116" t="s">
        <v>20</v>
      </c>
      <c r="C5" s="116" t="s">
        <v>230</v>
      </c>
    </row>
    <row r="6" spans="1:3" x14ac:dyDescent="0.25">
      <c r="A6" s="117" t="s">
        <v>21</v>
      </c>
      <c r="B6" s="118"/>
      <c r="C6" s="119"/>
    </row>
    <row r="7" spans="1:3" x14ac:dyDescent="0.25">
      <c r="A7" s="117" t="s">
        <v>22</v>
      </c>
      <c r="B7" s="118"/>
      <c r="C7" s="119"/>
    </row>
    <row r="8" spans="1:3" x14ac:dyDescent="0.25">
      <c r="A8" s="117"/>
      <c r="B8" s="118"/>
      <c r="C8" s="119"/>
    </row>
    <row r="9" spans="1:3" x14ac:dyDescent="0.25">
      <c r="A9" s="117"/>
      <c r="B9" s="118"/>
      <c r="C9" s="119"/>
    </row>
    <row r="10" spans="1:3" x14ac:dyDescent="0.25">
      <c r="A10" s="117"/>
      <c r="B10" s="118"/>
      <c r="C10" s="119"/>
    </row>
    <row r="11" spans="1:3" x14ac:dyDescent="0.25">
      <c r="A11" s="117"/>
      <c r="B11" s="118"/>
      <c r="C11" s="119"/>
    </row>
    <row r="12" spans="1:3" x14ac:dyDescent="0.25">
      <c r="A12" s="117"/>
      <c r="B12" s="118"/>
      <c r="C12" s="119"/>
    </row>
    <row r="13" spans="1:3" x14ac:dyDescent="0.25">
      <c r="A13" s="117"/>
      <c r="B13" s="118"/>
      <c r="C13" s="119"/>
    </row>
    <row r="14" spans="1:3" x14ac:dyDescent="0.25">
      <c r="A14" s="117"/>
      <c r="B14" s="118"/>
      <c r="C14" s="119"/>
    </row>
    <row r="15" spans="1:3" x14ac:dyDescent="0.25">
      <c r="A15" s="117"/>
      <c r="B15" s="118"/>
      <c r="C15" s="119"/>
    </row>
    <row r="16" spans="1:3" x14ac:dyDescent="0.25">
      <c r="A16" s="117"/>
      <c r="B16" s="118"/>
      <c r="C16" s="119"/>
    </row>
    <row r="17" spans="1:3" x14ac:dyDescent="0.25">
      <c r="A17" s="117"/>
      <c r="B17" s="118"/>
      <c r="C17" s="119"/>
    </row>
  </sheetData>
  <mergeCells count="1">
    <mergeCell ref="A1:C1"/>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8"/>
  <sheetViews>
    <sheetView zoomScale="205" zoomScaleNormal="205" workbookViewId="0">
      <selection activeCell="M11" sqref="M11"/>
    </sheetView>
  </sheetViews>
  <sheetFormatPr defaultRowHeight="15" x14ac:dyDescent="0.25"/>
  <cols>
    <col min="1" max="1" width="12.140625" style="5" customWidth="1"/>
    <col min="2" max="2" width="16.140625" style="5" customWidth="1"/>
    <col min="3" max="3" width="10.7109375" style="5" customWidth="1"/>
    <col min="4" max="16384" width="9.140625" style="5"/>
  </cols>
  <sheetData>
    <row r="1" spans="1:3" ht="42.75" customHeight="1" x14ac:dyDescent="0.25">
      <c r="A1" s="156" t="s">
        <v>23</v>
      </c>
      <c r="B1" s="157"/>
      <c r="C1" s="157"/>
    </row>
    <row r="2" spans="1:3" x14ac:dyDescent="0.25">
      <c r="A2" s="120" t="s">
        <v>7</v>
      </c>
      <c r="B2" s="120" t="s">
        <v>25</v>
      </c>
      <c r="C2" s="120" t="s">
        <v>24</v>
      </c>
    </row>
    <row r="3" spans="1:3" x14ac:dyDescent="0.25">
      <c r="A3" s="120">
        <v>2017</v>
      </c>
      <c r="B3" s="120">
        <v>2855</v>
      </c>
      <c r="C3" s="120"/>
    </row>
    <row r="4" spans="1:3" x14ac:dyDescent="0.25">
      <c r="A4" s="120">
        <v>2018</v>
      </c>
      <c r="B4" s="120">
        <v>2805</v>
      </c>
      <c r="C4" s="121"/>
    </row>
    <row r="5" spans="1:3" x14ac:dyDescent="0.25">
      <c r="A5" s="120">
        <v>2019</v>
      </c>
      <c r="B5" s="120">
        <v>2679</v>
      </c>
      <c r="C5" s="121"/>
    </row>
    <row r="6" spans="1:3" x14ac:dyDescent="0.25">
      <c r="A6" s="120">
        <v>2020</v>
      </c>
      <c r="B6" s="120">
        <v>2654</v>
      </c>
      <c r="C6" s="121"/>
    </row>
    <row r="7" spans="1:3" x14ac:dyDescent="0.25">
      <c r="A7" s="1"/>
      <c r="B7" s="1"/>
      <c r="C7" s="1"/>
    </row>
    <row r="8" spans="1:3" ht="27.75" customHeight="1" x14ac:dyDescent="0.25">
      <c r="A8" s="158" t="s">
        <v>26</v>
      </c>
      <c r="B8" s="158"/>
      <c r="C8" s="122"/>
    </row>
  </sheetData>
  <mergeCells count="2">
    <mergeCell ref="A1:C1"/>
    <mergeCell ref="A8:B8"/>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4"/>
  <sheetViews>
    <sheetView zoomScale="190" zoomScaleNormal="190" workbookViewId="0">
      <selection activeCell="T11" sqref="T11"/>
    </sheetView>
  </sheetViews>
  <sheetFormatPr defaultRowHeight="15" x14ac:dyDescent="0.25"/>
  <cols>
    <col min="1" max="1" width="18.5703125" style="5" customWidth="1"/>
    <col min="2" max="16384" width="9.140625" style="5"/>
  </cols>
  <sheetData>
    <row r="1" spans="1:11" ht="43.5" customHeight="1" x14ac:dyDescent="0.25">
      <c r="A1" s="159" t="s">
        <v>31</v>
      </c>
      <c r="B1" s="160"/>
      <c r="C1" s="160"/>
      <c r="D1" s="160"/>
      <c r="E1" s="160"/>
      <c r="F1" s="160"/>
      <c r="G1" s="160"/>
      <c r="H1" s="160"/>
      <c r="I1" s="160"/>
      <c r="J1" s="160"/>
      <c r="K1" s="160"/>
    </row>
    <row r="2" spans="1:11" x14ac:dyDescent="0.25">
      <c r="B2" s="9" t="s">
        <v>27</v>
      </c>
      <c r="C2" s="123">
        <v>120</v>
      </c>
      <c r="D2" s="9" t="s">
        <v>28</v>
      </c>
    </row>
    <row r="3" spans="1:11" x14ac:dyDescent="0.25">
      <c r="A3" s="30" t="s">
        <v>29</v>
      </c>
      <c r="B3" s="9">
        <v>1</v>
      </c>
      <c r="C3" s="9">
        <v>2</v>
      </c>
      <c r="D3" s="9"/>
      <c r="E3" s="9"/>
      <c r="F3" s="9"/>
      <c r="G3" s="9"/>
      <c r="H3" s="9"/>
      <c r="I3" s="9"/>
      <c r="J3" s="9"/>
      <c r="K3" s="9"/>
    </row>
    <row r="4" spans="1:11" ht="30" customHeight="1" x14ac:dyDescent="0.25">
      <c r="A4" s="124" t="s">
        <v>30</v>
      </c>
      <c r="B4" s="125"/>
      <c r="C4" s="125"/>
      <c r="D4" s="125"/>
      <c r="E4" s="125"/>
      <c r="F4" s="125"/>
      <c r="G4" s="125"/>
      <c r="H4" s="125"/>
      <c r="I4" s="125"/>
      <c r="J4" s="125"/>
      <c r="K4" s="125"/>
    </row>
  </sheetData>
  <mergeCells count="1">
    <mergeCell ref="A1:K1"/>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0"/>
  <sheetViews>
    <sheetView zoomScale="160" zoomScaleNormal="160" workbookViewId="0">
      <selection activeCell="W7" sqref="W7"/>
    </sheetView>
  </sheetViews>
  <sheetFormatPr defaultRowHeight="15" x14ac:dyDescent="0.25"/>
  <cols>
    <col min="1" max="2" width="9.140625" style="5"/>
    <col min="3" max="3" width="19.42578125" style="5" customWidth="1"/>
    <col min="4" max="16384" width="9.140625" style="5"/>
  </cols>
  <sheetData>
    <row r="1" spans="1:4" ht="48.75" customHeight="1" x14ac:dyDescent="0.25">
      <c r="A1" s="159" t="s">
        <v>32</v>
      </c>
      <c r="B1" s="159"/>
      <c r="C1" s="159"/>
      <c r="D1" s="159"/>
    </row>
    <row r="2" spans="1:4" x14ac:dyDescent="0.25">
      <c r="A2" s="126" t="s">
        <v>1</v>
      </c>
      <c r="B2" s="127" t="s">
        <v>3</v>
      </c>
      <c r="C2" s="161" t="s">
        <v>33</v>
      </c>
      <c r="D2" s="161"/>
    </row>
    <row r="3" spans="1:4" x14ac:dyDescent="0.25">
      <c r="A3" s="2">
        <v>10</v>
      </c>
      <c r="B3" s="2">
        <v>8</v>
      </c>
      <c r="C3" s="4"/>
      <c r="D3" s="119"/>
    </row>
    <row r="4" spans="1:4" x14ac:dyDescent="0.25">
      <c r="A4" s="2">
        <v>8</v>
      </c>
      <c r="B4" s="2">
        <v>10</v>
      </c>
      <c r="C4" s="4"/>
      <c r="D4" s="119"/>
    </row>
    <row r="5" spans="1:4" x14ac:dyDescent="0.25">
      <c r="A5" s="2">
        <v>5</v>
      </c>
      <c r="B5" s="2">
        <v>10</v>
      </c>
      <c r="C5" s="4"/>
      <c r="D5" s="119"/>
    </row>
    <row r="6" spans="1:4" x14ac:dyDescent="0.25">
      <c r="A6" s="2">
        <v>10</v>
      </c>
      <c r="B6" s="2">
        <v>5</v>
      </c>
      <c r="C6" s="4"/>
      <c r="D6" s="119"/>
    </row>
    <row r="7" spans="1:4" x14ac:dyDescent="0.25">
      <c r="A7" s="2">
        <v>15</v>
      </c>
      <c r="B7" s="2">
        <v>3</v>
      </c>
      <c r="C7" s="4"/>
      <c r="D7" s="119"/>
    </row>
    <row r="8" spans="1:4" x14ac:dyDescent="0.25">
      <c r="A8" s="2">
        <v>3</v>
      </c>
      <c r="B8" s="2">
        <v>15</v>
      </c>
      <c r="C8" s="4"/>
      <c r="D8" s="119"/>
    </row>
    <row r="9" spans="1:4" x14ac:dyDescent="0.25">
      <c r="A9" s="2">
        <v>125</v>
      </c>
      <c r="B9" s="2">
        <v>25</v>
      </c>
      <c r="C9" s="4"/>
      <c r="D9" s="119"/>
    </row>
    <row r="10" spans="1:4" x14ac:dyDescent="0.25">
      <c r="A10" s="2">
        <v>120</v>
      </c>
      <c r="B10" s="2">
        <v>100</v>
      </c>
      <c r="C10" s="4"/>
      <c r="D10" s="119"/>
    </row>
  </sheetData>
  <mergeCells count="2">
    <mergeCell ref="A1:D1"/>
    <mergeCell ref="C2:D2"/>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3E2E9-31D1-4F1E-96F6-E944468E22C4}">
  <dimension ref="B1:J5"/>
  <sheetViews>
    <sheetView zoomScale="175" zoomScaleNormal="175" workbookViewId="0">
      <selection activeCell="T13" sqref="T13"/>
    </sheetView>
  </sheetViews>
  <sheetFormatPr defaultRowHeight="15" x14ac:dyDescent="0.25"/>
  <cols>
    <col min="1" max="1" width="9.140625" style="5"/>
    <col min="2" max="2" width="12.5703125" style="5" customWidth="1"/>
    <col min="3" max="3" width="11.42578125" style="5" customWidth="1"/>
    <col min="4" max="4" width="11.5703125" style="5" customWidth="1"/>
    <col min="5" max="5" width="12.85546875" style="5" customWidth="1"/>
    <col min="6" max="6" width="10.5703125" style="5" customWidth="1"/>
    <col min="7" max="7" width="12.28515625" style="5" customWidth="1"/>
    <col min="8" max="8" width="13.85546875" style="5" customWidth="1"/>
    <col min="9" max="16384" width="9.140625" style="5"/>
  </cols>
  <sheetData>
    <row r="1" spans="2:10" ht="40.9" customHeight="1" x14ac:dyDescent="0.25">
      <c r="B1" s="162" t="s">
        <v>34</v>
      </c>
      <c r="C1" s="163"/>
      <c r="D1" s="163"/>
      <c r="E1" s="163"/>
      <c r="F1" s="163"/>
      <c r="G1" s="163"/>
      <c r="H1" s="163"/>
      <c r="I1" s="163"/>
      <c r="J1" s="163"/>
    </row>
    <row r="2" spans="2:10" ht="28.9" customHeight="1" x14ac:dyDescent="0.25">
      <c r="B2" s="128" t="s">
        <v>5</v>
      </c>
      <c r="C2" s="129" t="s">
        <v>35</v>
      </c>
      <c r="D2" s="130" t="s">
        <v>36</v>
      </c>
      <c r="E2" s="128" t="s">
        <v>37</v>
      </c>
      <c r="F2" s="131" t="s">
        <v>36</v>
      </c>
      <c r="G2" s="128" t="s">
        <v>38</v>
      </c>
      <c r="H2" s="128" t="s">
        <v>39</v>
      </c>
      <c r="I2" s="164" t="s">
        <v>40</v>
      </c>
      <c r="J2" s="164"/>
    </row>
    <row r="3" spans="2:10" x14ac:dyDescent="0.25">
      <c r="B3" s="132">
        <v>120</v>
      </c>
      <c r="C3" s="133">
        <v>20</v>
      </c>
      <c r="D3" s="134"/>
      <c r="E3" s="3">
        <v>10</v>
      </c>
      <c r="F3" s="134"/>
      <c r="G3" s="3">
        <v>10</v>
      </c>
      <c r="H3" s="135"/>
      <c r="I3" s="136"/>
      <c r="J3" s="137"/>
    </row>
    <row r="4" spans="2:10" x14ac:dyDescent="0.25">
      <c r="B4" s="132">
        <v>120</v>
      </c>
      <c r="C4" s="133">
        <v>30</v>
      </c>
      <c r="D4" s="134"/>
      <c r="E4" s="3">
        <v>10</v>
      </c>
      <c r="F4" s="134"/>
      <c r="G4" s="3">
        <v>10</v>
      </c>
      <c r="H4" s="135"/>
      <c r="I4" s="136"/>
      <c r="J4" s="137"/>
    </row>
    <row r="5" spans="2:10" x14ac:dyDescent="0.25">
      <c r="B5" s="132">
        <v>100</v>
      </c>
      <c r="C5" s="133">
        <v>20</v>
      </c>
      <c r="D5" s="134"/>
      <c r="E5" s="3">
        <v>10</v>
      </c>
      <c r="F5" s="134"/>
      <c r="G5" s="3">
        <v>10</v>
      </c>
      <c r="H5" s="135"/>
      <c r="I5" s="136"/>
      <c r="J5" s="137"/>
    </row>
  </sheetData>
  <mergeCells count="2">
    <mergeCell ref="B1:J1"/>
    <mergeCell ref="I2:J2"/>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AABD8-4B7E-458D-8E4A-A39C3412D16A}">
  <dimension ref="B1:H23"/>
  <sheetViews>
    <sheetView zoomScale="175" zoomScaleNormal="175" workbookViewId="0">
      <selection activeCell="T14" sqref="T14"/>
    </sheetView>
  </sheetViews>
  <sheetFormatPr defaultRowHeight="15" x14ac:dyDescent="0.25"/>
  <cols>
    <col min="1" max="1" width="9.140625" style="5"/>
    <col min="2" max="2" width="8.28515625" style="5" customWidth="1"/>
    <col min="3" max="3" width="13.140625" style="5" customWidth="1"/>
    <col min="4" max="4" width="16.5703125" style="5" customWidth="1"/>
    <col min="5" max="5" width="18.42578125" style="5" customWidth="1"/>
    <col min="6" max="16384" width="9.140625" style="5"/>
  </cols>
  <sheetData>
    <row r="1" spans="2:8" ht="32.450000000000003" customHeight="1" x14ac:dyDescent="0.25">
      <c r="B1" s="155" t="s">
        <v>41</v>
      </c>
      <c r="C1" s="155"/>
      <c r="D1" s="155"/>
      <c r="E1" s="155"/>
    </row>
    <row r="2" spans="2:8" x14ac:dyDescent="0.25">
      <c r="B2" s="165" t="s">
        <v>42</v>
      </c>
      <c r="C2" s="165"/>
      <c r="D2" s="3" t="s">
        <v>44</v>
      </c>
      <c r="E2" s="139"/>
    </row>
    <row r="3" spans="2:8" x14ac:dyDescent="0.25">
      <c r="B3" s="165"/>
      <c r="C3" s="165"/>
      <c r="D3" s="3" t="s">
        <v>43</v>
      </c>
      <c r="E3" s="139"/>
    </row>
    <row r="4" spans="2:8" ht="34.5" customHeight="1" x14ac:dyDescent="0.25">
      <c r="B4" s="1"/>
      <c r="C4" s="1"/>
      <c r="D4" s="1"/>
      <c r="E4" s="1"/>
    </row>
    <row r="5" spans="2:8" ht="45" x14ac:dyDescent="0.25">
      <c r="B5" s="112" t="s">
        <v>45</v>
      </c>
      <c r="C5" s="112" t="s">
        <v>46</v>
      </c>
      <c r="D5" s="112" t="s">
        <v>47</v>
      </c>
      <c r="E5" s="112" t="s">
        <v>48</v>
      </c>
    </row>
    <row r="6" spans="2:8" x14ac:dyDescent="0.25">
      <c r="B6" s="120">
        <v>10</v>
      </c>
      <c r="C6" s="140"/>
      <c r="D6" s="140"/>
      <c r="E6" s="141"/>
    </row>
    <row r="7" spans="2:8" x14ac:dyDescent="0.25">
      <c r="B7" s="120">
        <v>20</v>
      </c>
      <c r="C7" s="140"/>
      <c r="D7" s="140"/>
      <c r="E7" s="141"/>
    </row>
    <row r="8" spans="2:8" x14ac:dyDescent="0.25">
      <c r="B8" s="120">
        <v>30</v>
      </c>
      <c r="C8" s="140"/>
      <c r="D8" s="140"/>
      <c r="E8" s="141"/>
    </row>
    <row r="9" spans="2:8" x14ac:dyDescent="0.25">
      <c r="B9" s="120"/>
      <c r="C9" s="140"/>
      <c r="D9" s="140"/>
      <c r="E9" s="141"/>
    </row>
    <row r="10" spans="2:8" x14ac:dyDescent="0.25">
      <c r="B10" s="120"/>
      <c r="C10" s="140"/>
      <c r="D10" s="140"/>
      <c r="E10" s="141"/>
    </row>
    <row r="11" spans="2:8" x14ac:dyDescent="0.25">
      <c r="B11" s="120"/>
      <c r="C11" s="140"/>
      <c r="D11" s="140"/>
      <c r="E11" s="141"/>
    </row>
    <row r="12" spans="2:8" x14ac:dyDescent="0.25">
      <c r="B12" s="120"/>
      <c r="C12" s="140"/>
      <c r="D12" s="140"/>
      <c r="E12" s="141"/>
    </row>
    <row r="13" spans="2:8" x14ac:dyDescent="0.25">
      <c r="B13" s="120"/>
      <c r="C13" s="140"/>
      <c r="D13" s="140"/>
      <c r="E13" s="141"/>
    </row>
    <row r="14" spans="2:8" x14ac:dyDescent="0.25">
      <c r="B14" s="120"/>
      <c r="C14" s="140"/>
      <c r="D14" s="140"/>
      <c r="E14" s="141"/>
    </row>
    <row r="15" spans="2:8" x14ac:dyDescent="0.25">
      <c r="B15" s="120"/>
      <c r="C15" s="140"/>
      <c r="D15" s="140"/>
      <c r="E15" s="141"/>
      <c r="H15" s="138"/>
    </row>
    <row r="16" spans="2:8" x14ac:dyDescent="0.25">
      <c r="B16" s="120"/>
      <c r="C16" s="140"/>
      <c r="D16" s="140"/>
      <c r="E16" s="141"/>
      <c r="H16" s="138"/>
    </row>
    <row r="17" spans="2:5" x14ac:dyDescent="0.25">
      <c r="B17" s="120"/>
      <c r="C17" s="140"/>
      <c r="D17" s="140"/>
      <c r="E17" s="141"/>
    </row>
    <row r="18" spans="2:5" x14ac:dyDescent="0.25">
      <c r="B18" s="120"/>
      <c r="C18" s="140"/>
      <c r="D18" s="140"/>
      <c r="E18" s="141"/>
    </row>
    <row r="19" spans="2:5" x14ac:dyDescent="0.25">
      <c r="B19" s="120"/>
      <c r="C19" s="140"/>
      <c r="D19" s="140"/>
      <c r="E19" s="141"/>
    </row>
    <row r="20" spans="2:5" x14ac:dyDescent="0.25">
      <c r="B20" s="120"/>
      <c r="C20" s="140"/>
      <c r="D20" s="140"/>
      <c r="E20" s="141"/>
    </row>
    <row r="21" spans="2:5" x14ac:dyDescent="0.25">
      <c r="B21" s="120"/>
      <c r="C21" s="140"/>
      <c r="D21" s="140"/>
      <c r="E21" s="141"/>
    </row>
    <row r="22" spans="2:5" x14ac:dyDescent="0.25">
      <c r="B22" s="120"/>
      <c r="C22" s="140"/>
      <c r="D22" s="140"/>
      <c r="E22" s="141"/>
    </row>
    <row r="23" spans="2:5" x14ac:dyDescent="0.25">
      <c r="B23" s="120"/>
      <c r="C23" s="140"/>
      <c r="D23" s="140"/>
      <c r="E23" s="141"/>
    </row>
  </sheetData>
  <mergeCells count="2">
    <mergeCell ref="B1:E1"/>
    <mergeCell ref="B2:C3"/>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BA7F5-DAAE-452A-96F0-BB0062AD79E6}">
  <dimension ref="B1:D12"/>
  <sheetViews>
    <sheetView zoomScale="190" zoomScaleNormal="190" workbookViewId="0">
      <selection activeCell="N16" sqref="M15:N16"/>
    </sheetView>
  </sheetViews>
  <sheetFormatPr defaultRowHeight="15" x14ac:dyDescent="0.25"/>
  <cols>
    <col min="1" max="2" width="9.140625" style="5"/>
    <col min="3" max="3" width="11.7109375" style="5" customWidth="1"/>
    <col min="4" max="4" width="10.85546875" style="5" customWidth="1"/>
    <col min="5" max="16384" width="9.140625" style="5"/>
  </cols>
  <sheetData>
    <row r="1" spans="2:4" ht="29.45" customHeight="1" x14ac:dyDescent="0.25">
      <c r="B1" s="166" t="s">
        <v>49</v>
      </c>
      <c r="C1" s="166"/>
      <c r="D1" s="166"/>
    </row>
    <row r="2" spans="2:4" ht="45.6" customHeight="1" x14ac:dyDescent="0.25">
      <c r="B2" s="142" t="s">
        <v>50</v>
      </c>
      <c r="C2" s="112" t="s">
        <v>51</v>
      </c>
      <c r="D2" s="112" t="s">
        <v>52</v>
      </c>
    </row>
    <row r="3" spans="2:4" x14ac:dyDescent="0.25">
      <c r="B3" s="120">
        <v>0</v>
      </c>
      <c r="C3" s="143"/>
      <c r="D3" s="144"/>
    </row>
    <row r="4" spans="2:4" x14ac:dyDescent="0.25">
      <c r="B4" s="120">
        <v>1</v>
      </c>
      <c r="C4" s="143"/>
      <c r="D4" s="143"/>
    </row>
    <row r="5" spans="2:4" x14ac:dyDescent="0.25">
      <c r="B5" s="120">
        <v>2</v>
      </c>
      <c r="C5" s="143"/>
      <c r="D5" s="143"/>
    </row>
    <row r="6" spans="2:4" x14ac:dyDescent="0.25">
      <c r="B6" s="120">
        <v>3</v>
      </c>
      <c r="C6" s="143"/>
      <c r="D6" s="143"/>
    </row>
    <row r="7" spans="2:4" x14ac:dyDescent="0.25">
      <c r="B7" s="120">
        <v>4</v>
      </c>
      <c r="C7" s="143"/>
      <c r="D7" s="143"/>
    </row>
    <row r="8" spans="2:4" x14ac:dyDescent="0.25">
      <c r="B8" s="120">
        <v>5</v>
      </c>
      <c r="C8" s="143"/>
      <c r="D8" s="143"/>
    </row>
    <row r="9" spans="2:4" x14ac:dyDescent="0.25">
      <c r="B9" s="120">
        <v>6</v>
      </c>
      <c r="C9" s="143"/>
      <c r="D9" s="143"/>
    </row>
    <row r="10" spans="2:4" x14ac:dyDescent="0.25">
      <c r="B10" s="120">
        <v>7</v>
      </c>
      <c r="C10" s="143"/>
      <c r="D10" s="143"/>
    </row>
    <row r="11" spans="2:4" x14ac:dyDescent="0.25">
      <c r="B11" s="120">
        <v>8</v>
      </c>
      <c r="C11" s="143"/>
      <c r="D11" s="143"/>
    </row>
    <row r="12" spans="2:4" ht="27.6" customHeight="1" x14ac:dyDescent="0.25">
      <c r="B12" s="167" t="s">
        <v>53</v>
      </c>
      <c r="C12" s="167"/>
      <c r="D12" s="145"/>
    </row>
  </sheetData>
  <mergeCells count="2">
    <mergeCell ref="B1:D1"/>
    <mergeCell ref="B12:C1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92B91-78C6-4A5F-A40A-846B0003D566}">
  <dimension ref="A1:M51"/>
  <sheetViews>
    <sheetView showGridLines="0" zoomScaleNormal="100" zoomScalePageLayoutView="125" workbookViewId="0">
      <selection activeCell="D7" sqref="D7"/>
    </sheetView>
  </sheetViews>
  <sheetFormatPr defaultColWidth="8.85546875" defaultRowHeight="15" customHeight="1" x14ac:dyDescent="0.25"/>
  <cols>
    <col min="1" max="1" width="12.7109375" style="55" customWidth="1"/>
    <col min="2" max="2" width="82.85546875" style="54" customWidth="1"/>
    <col min="3" max="4" width="13.28515625" style="54" customWidth="1"/>
    <col min="5" max="5" width="2.28515625" style="54" customWidth="1"/>
    <col min="6" max="6" width="18.85546875" style="54" customWidth="1"/>
    <col min="7" max="7" width="13.28515625" style="54" customWidth="1"/>
    <col min="8" max="16384" width="8.85546875" style="54"/>
  </cols>
  <sheetData>
    <row r="1" spans="1:13" ht="60" customHeight="1" x14ac:dyDescent="0.5">
      <c r="A1" s="55" t="s">
        <v>137</v>
      </c>
      <c r="B1" s="73"/>
      <c r="C1" s="51"/>
      <c r="D1" s="72"/>
      <c r="E1" s="72"/>
      <c r="F1" s="72"/>
      <c r="G1" s="72"/>
    </row>
    <row r="2" spans="1:13" ht="15" customHeight="1" x14ac:dyDescent="0.25">
      <c r="A2" s="55" t="s">
        <v>136</v>
      </c>
      <c r="C2" s="61" t="s">
        <v>110</v>
      </c>
      <c r="D2" s="58" t="s">
        <v>103</v>
      </c>
      <c r="F2" s="61" t="s">
        <v>135</v>
      </c>
      <c r="G2" s="58" t="s">
        <v>103</v>
      </c>
    </row>
    <row r="3" spans="1:13" ht="15" customHeight="1" x14ac:dyDescent="0.25">
      <c r="A3" s="66" t="s">
        <v>134</v>
      </c>
      <c r="B3" s="71"/>
      <c r="C3" s="60" t="s">
        <v>109</v>
      </c>
      <c r="D3" s="60">
        <v>50</v>
      </c>
      <c r="F3" s="60" t="s">
        <v>133</v>
      </c>
      <c r="G3" s="60">
        <v>50</v>
      </c>
    </row>
    <row r="4" spans="1:13" ht="15" customHeight="1" x14ac:dyDescent="0.25">
      <c r="A4" s="66" t="s">
        <v>132</v>
      </c>
      <c r="C4" s="60" t="s">
        <v>108</v>
      </c>
      <c r="D4" s="60">
        <v>20</v>
      </c>
      <c r="E4" s="59"/>
      <c r="F4" s="60" t="s">
        <v>131</v>
      </c>
      <c r="G4" s="60">
        <v>30</v>
      </c>
    </row>
    <row r="5" spans="1:13" s="59" customFormat="1" ht="15" customHeight="1" x14ac:dyDescent="0.25">
      <c r="A5" s="55" t="s">
        <v>130</v>
      </c>
      <c r="C5" s="60" t="s">
        <v>107</v>
      </c>
      <c r="D5" s="60">
        <v>60</v>
      </c>
      <c r="F5" s="60" t="s">
        <v>129</v>
      </c>
      <c r="G5" s="60">
        <v>10</v>
      </c>
    </row>
    <row r="6" spans="1:13" s="59" customFormat="1" ht="15" customHeight="1" x14ac:dyDescent="0.25">
      <c r="A6" s="55" t="s">
        <v>73</v>
      </c>
      <c r="B6" s="70"/>
      <c r="C6" s="60" t="s">
        <v>106</v>
      </c>
      <c r="D6" s="69">
        <v>40</v>
      </c>
      <c r="F6" s="60" t="s">
        <v>128</v>
      </c>
      <c r="G6" s="69">
        <v>50</v>
      </c>
    </row>
    <row r="7" spans="1:13" s="59" customFormat="1" ht="15" customHeight="1" x14ac:dyDescent="0.25">
      <c r="A7" s="55" t="s">
        <v>127</v>
      </c>
      <c r="C7" s="63" t="s">
        <v>105</v>
      </c>
      <c r="D7" s="68">
        <f>SUM(D3:D6)</f>
        <v>170</v>
      </c>
      <c r="F7" s="63" t="s">
        <v>105</v>
      </c>
      <c r="G7" s="68"/>
      <c r="M7" s="46"/>
    </row>
    <row r="8" spans="1:13" s="59" customFormat="1" ht="15" customHeight="1" x14ac:dyDescent="0.25">
      <c r="A8" s="55" t="s">
        <v>74</v>
      </c>
      <c r="M8" s="46"/>
    </row>
    <row r="9" spans="1:13" s="59" customFormat="1" ht="15" customHeight="1" x14ac:dyDescent="0.25">
      <c r="A9" s="55" t="s">
        <v>126</v>
      </c>
      <c r="C9" s="61" t="s">
        <v>104</v>
      </c>
      <c r="D9" s="58" t="s">
        <v>103</v>
      </c>
      <c r="F9" s="61" t="s">
        <v>104</v>
      </c>
      <c r="G9" s="58" t="s">
        <v>103</v>
      </c>
      <c r="M9" s="46"/>
    </row>
    <row r="10" spans="1:13" s="59" customFormat="1" ht="15" customHeight="1" x14ac:dyDescent="0.25">
      <c r="A10" s="67" t="s">
        <v>125</v>
      </c>
      <c r="C10" s="60" t="s">
        <v>124</v>
      </c>
      <c r="D10" s="60">
        <v>50</v>
      </c>
      <c r="F10" s="60" t="s">
        <v>124</v>
      </c>
      <c r="G10" s="60">
        <v>50</v>
      </c>
      <c r="M10" s="46"/>
    </row>
    <row r="11" spans="1:13" s="59" customFormat="1" ht="15" customHeight="1" x14ac:dyDescent="0.25">
      <c r="A11" s="66" t="s">
        <v>123</v>
      </c>
      <c r="C11" s="60" t="s">
        <v>122</v>
      </c>
      <c r="D11" s="60">
        <v>100</v>
      </c>
      <c r="F11" s="60" t="s">
        <v>122</v>
      </c>
      <c r="G11" s="60">
        <v>100</v>
      </c>
      <c r="M11" s="46"/>
    </row>
    <row r="12" spans="1:13" s="59" customFormat="1" ht="15" customHeight="1" x14ac:dyDescent="0.25">
      <c r="A12" s="55" t="s">
        <v>121</v>
      </c>
      <c r="C12" s="60" t="s">
        <v>120</v>
      </c>
      <c r="D12" s="60">
        <v>40</v>
      </c>
      <c r="F12" s="60" t="s">
        <v>120</v>
      </c>
      <c r="G12" s="60">
        <v>40</v>
      </c>
      <c r="M12" s="46"/>
    </row>
    <row r="13" spans="1:13" s="59" customFormat="1" ht="15" customHeight="1" x14ac:dyDescent="0.25">
      <c r="A13" s="55" t="s">
        <v>119</v>
      </c>
      <c r="C13" s="60" t="s">
        <v>118</v>
      </c>
      <c r="D13" s="60">
        <v>50</v>
      </c>
      <c r="F13" s="60" t="s">
        <v>118</v>
      </c>
      <c r="G13" s="60">
        <v>50</v>
      </c>
      <c r="M13" s="46"/>
    </row>
    <row r="14" spans="1:13" s="59" customFormat="1" ht="15" customHeight="1" thickBot="1" x14ac:dyDescent="0.3">
      <c r="A14" s="65" t="s">
        <v>117</v>
      </c>
      <c r="C14" s="60" t="s">
        <v>116</v>
      </c>
      <c r="D14" s="60">
        <v>20</v>
      </c>
      <c r="F14" s="60" t="s">
        <v>116</v>
      </c>
      <c r="G14" s="60">
        <v>20</v>
      </c>
      <c r="M14" s="46"/>
    </row>
    <row r="15" spans="1:13" s="59" customFormat="1" ht="15" customHeight="1" thickTop="1" thickBot="1" x14ac:dyDescent="0.3">
      <c r="A15" s="55" t="s">
        <v>88</v>
      </c>
      <c r="C15" s="63" t="s">
        <v>105</v>
      </c>
      <c r="D15" s="62"/>
      <c r="F15" s="63" t="s">
        <v>115</v>
      </c>
      <c r="G15" s="64"/>
      <c r="M15" s="46"/>
    </row>
    <row r="16" spans="1:13" s="59" customFormat="1" ht="15" customHeight="1" thickTop="1" x14ac:dyDescent="0.25">
      <c r="A16" s="55" t="s">
        <v>114</v>
      </c>
      <c r="M16" s="46"/>
    </row>
    <row r="17" spans="1:13" s="59" customFormat="1" ht="15" customHeight="1" x14ac:dyDescent="0.25">
      <c r="A17" s="55" t="s">
        <v>113</v>
      </c>
      <c r="M17" s="46"/>
    </row>
    <row r="18" spans="1:13" s="59" customFormat="1" ht="15" customHeight="1" x14ac:dyDescent="0.25">
      <c r="A18" s="55" t="s">
        <v>112</v>
      </c>
      <c r="M18" s="46"/>
    </row>
    <row r="19" spans="1:13" s="59" customFormat="1" ht="15" customHeight="1" x14ac:dyDescent="0.25">
      <c r="A19" s="55" t="s">
        <v>93</v>
      </c>
      <c r="C19" s="46"/>
      <c r="M19" s="46"/>
    </row>
    <row r="20" spans="1:13" s="59" customFormat="1" ht="15" customHeight="1" x14ac:dyDescent="0.25">
      <c r="A20" s="55" t="s">
        <v>111</v>
      </c>
      <c r="M20" s="46"/>
    </row>
    <row r="21" spans="1:13" s="59" customFormat="1" ht="15" customHeight="1" x14ac:dyDescent="0.25">
      <c r="A21" s="55" t="s">
        <v>74</v>
      </c>
      <c r="M21" s="46"/>
    </row>
    <row r="22" spans="1:13" s="59" customFormat="1" ht="15" customHeight="1" x14ac:dyDescent="0.25">
      <c r="A22" s="55"/>
      <c r="M22" s="46"/>
    </row>
    <row r="23" spans="1:13" s="59" customFormat="1" ht="15" customHeight="1" x14ac:dyDescent="0.25">
      <c r="A23" s="55"/>
    </row>
    <row r="26" spans="1:13" ht="15" customHeight="1" x14ac:dyDescent="0.25">
      <c r="H26" s="46"/>
    </row>
    <row r="34" spans="3:7" ht="15" customHeight="1" x14ac:dyDescent="0.25">
      <c r="C34" s="61" t="s">
        <v>110</v>
      </c>
      <c r="D34" s="58" t="s">
        <v>103</v>
      </c>
    </row>
    <row r="35" spans="3:7" ht="15" customHeight="1" x14ac:dyDescent="0.25">
      <c r="C35" s="60" t="s">
        <v>109</v>
      </c>
      <c r="D35" s="60">
        <v>50</v>
      </c>
      <c r="E35" s="59"/>
    </row>
    <row r="36" spans="3:7" ht="15" customHeight="1" x14ac:dyDescent="0.25">
      <c r="C36" s="60" t="s">
        <v>108</v>
      </c>
      <c r="D36" s="60">
        <v>20</v>
      </c>
      <c r="E36" s="59"/>
    </row>
    <row r="37" spans="3:7" ht="15" customHeight="1" x14ac:dyDescent="0.25">
      <c r="C37" s="60" t="s">
        <v>107</v>
      </c>
      <c r="D37" s="60">
        <v>60</v>
      </c>
      <c r="E37" s="59"/>
    </row>
    <row r="38" spans="3:7" ht="15" customHeight="1" x14ac:dyDescent="0.25">
      <c r="C38" s="60" t="s">
        <v>106</v>
      </c>
      <c r="D38" s="60">
        <v>40</v>
      </c>
      <c r="E38" s="59"/>
    </row>
    <row r="39" spans="3:7" ht="15" customHeight="1" x14ac:dyDescent="0.25">
      <c r="C39" s="63" t="s">
        <v>105</v>
      </c>
      <c r="D39" s="62">
        <f>SUM(D35:D38)</f>
        <v>170</v>
      </c>
      <c r="E39" s="59"/>
      <c r="F39" s="59"/>
      <c r="G39" s="59"/>
    </row>
    <row r="44" spans="3:7" ht="15" customHeight="1" x14ac:dyDescent="0.25">
      <c r="C44" s="61" t="s">
        <v>104</v>
      </c>
      <c r="D44" s="58" t="s">
        <v>103</v>
      </c>
      <c r="E44" s="59"/>
    </row>
    <row r="45" spans="3:7" ht="15" customHeight="1" x14ac:dyDescent="0.25">
      <c r="C45" s="60" t="s">
        <v>102</v>
      </c>
      <c r="D45" s="60">
        <v>20</v>
      </c>
      <c r="E45" s="59"/>
    </row>
    <row r="46" spans="3:7" ht="15" customHeight="1" x14ac:dyDescent="0.25">
      <c r="C46" s="60" t="s">
        <v>101</v>
      </c>
      <c r="D46" s="60">
        <v>10</v>
      </c>
      <c r="E46" s="59"/>
    </row>
    <row r="47" spans="3:7" ht="15" customHeight="1" x14ac:dyDescent="0.25">
      <c r="C47" s="60" t="s">
        <v>100</v>
      </c>
      <c r="D47" s="60">
        <v>10</v>
      </c>
      <c r="E47" s="59"/>
    </row>
    <row r="48" spans="3:7" ht="15" customHeight="1" x14ac:dyDescent="0.25">
      <c r="C48" s="60" t="s">
        <v>99</v>
      </c>
      <c r="D48" s="60">
        <v>40</v>
      </c>
      <c r="E48" s="59"/>
    </row>
    <row r="50" spans="4:7" ht="15" customHeight="1" x14ac:dyDescent="0.25">
      <c r="D50" s="58" t="s">
        <v>98</v>
      </c>
      <c r="F50" s="58" t="s">
        <v>97</v>
      </c>
      <c r="G50" s="58" t="s">
        <v>96</v>
      </c>
    </row>
    <row r="51" spans="4:7" ht="15" customHeight="1" x14ac:dyDescent="0.25">
      <c r="D51" s="57">
        <f>SUM(D45:D48,100)</f>
        <v>180</v>
      </c>
      <c r="F51" s="56">
        <v>100</v>
      </c>
      <c r="G51" s="56">
        <f>SUM(D45:D48,F51)</f>
        <v>180</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228D8-FF5C-4E00-AD41-B65EF591D39A}">
  <dimension ref="A1:J46"/>
  <sheetViews>
    <sheetView showGridLines="0" workbookViewId="0">
      <selection activeCell="D7" sqref="D7"/>
    </sheetView>
  </sheetViews>
  <sheetFormatPr defaultColWidth="8.85546875" defaultRowHeight="15" x14ac:dyDescent="0.25"/>
  <cols>
    <col min="1" max="1" width="12.7109375" style="47" customWidth="1"/>
    <col min="2" max="2" width="82.85546875" style="74" customWidth="1"/>
    <col min="3" max="3" width="13.28515625" style="55" customWidth="1"/>
    <col min="4" max="4" width="13.28515625" style="74" customWidth="1"/>
    <col min="5" max="5" width="2.28515625" style="74" customWidth="1"/>
    <col min="6" max="6" width="13.28515625" style="75" customWidth="1"/>
    <col min="7" max="7" width="13.28515625" style="74" customWidth="1"/>
    <col min="8" max="16384" width="8.85546875" style="74"/>
  </cols>
  <sheetData>
    <row r="1" spans="1:10" ht="60" customHeight="1" x14ac:dyDescent="0.25">
      <c r="A1" s="47" t="s">
        <v>153</v>
      </c>
      <c r="B1" s="76"/>
      <c r="C1" s="51"/>
      <c r="D1" s="85"/>
      <c r="E1" s="85"/>
      <c r="F1" s="85"/>
      <c r="G1" s="85"/>
      <c r="H1" s="76"/>
      <c r="I1" s="76"/>
      <c r="J1" s="76"/>
    </row>
    <row r="2" spans="1:10" ht="15" customHeight="1" x14ac:dyDescent="0.25">
      <c r="A2" s="47" t="s">
        <v>152</v>
      </c>
      <c r="B2" s="76"/>
      <c r="C2" s="36" t="s">
        <v>110</v>
      </c>
      <c r="D2" s="37" t="s">
        <v>144</v>
      </c>
      <c r="E2" s="78"/>
      <c r="F2" s="84" t="s">
        <v>135</v>
      </c>
      <c r="G2" s="37" t="s">
        <v>144</v>
      </c>
      <c r="H2" s="76"/>
      <c r="I2" s="76"/>
      <c r="J2" s="83"/>
    </row>
    <row r="3" spans="1:10" ht="15" customHeight="1" x14ac:dyDescent="0.25">
      <c r="A3" s="47" t="s">
        <v>151</v>
      </c>
      <c r="B3" s="76"/>
      <c r="C3" s="82" t="s">
        <v>109</v>
      </c>
      <c r="D3" s="81">
        <v>50</v>
      </c>
      <c r="E3" s="78"/>
      <c r="F3" s="82" t="s">
        <v>133</v>
      </c>
      <c r="G3" s="81">
        <v>50</v>
      </c>
      <c r="H3" s="76"/>
      <c r="I3" s="76"/>
      <c r="J3" s="83"/>
    </row>
    <row r="4" spans="1:10" ht="15" customHeight="1" x14ac:dyDescent="0.25">
      <c r="A4" s="47" t="s">
        <v>150</v>
      </c>
      <c r="B4" s="76"/>
      <c r="C4" s="82" t="s">
        <v>108</v>
      </c>
      <c r="D4" s="81">
        <v>20</v>
      </c>
      <c r="E4" s="78"/>
      <c r="F4" s="82" t="s">
        <v>131</v>
      </c>
      <c r="G4" s="81">
        <v>30</v>
      </c>
      <c r="H4" s="76"/>
      <c r="I4" s="76"/>
      <c r="J4" s="83"/>
    </row>
    <row r="5" spans="1:10" s="75" customFormat="1" ht="15" customHeight="1" x14ac:dyDescent="0.25">
      <c r="A5" s="47" t="s">
        <v>149</v>
      </c>
      <c r="B5" s="77"/>
      <c r="C5" s="82" t="s">
        <v>107</v>
      </c>
      <c r="D5" s="81">
        <v>60</v>
      </c>
      <c r="E5" s="78"/>
      <c r="F5" s="82" t="s">
        <v>129</v>
      </c>
      <c r="G5" s="81">
        <v>10</v>
      </c>
      <c r="H5" s="77"/>
      <c r="I5" s="77"/>
      <c r="J5" s="83"/>
    </row>
    <row r="6" spans="1:10" s="75" customFormat="1" ht="15" customHeight="1" x14ac:dyDescent="0.25">
      <c r="A6" s="47" t="s">
        <v>148</v>
      </c>
      <c r="B6" s="77"/>
      <c r="C6" s="82" t="s">
        <v>106</v>
      </c>
      <c r="D6" s="81">
        <v>40</v>
      </c>
      <c r="E6" s="78"/>
      <c r="F6" s="82" t="s">
        <v>128</v>
      </c>
      <c r="G6" s="81">
        <v>50</v>
      </c>
      <c r="H6" s="77"/>
      <c r="I6" s="77"/>
      <c r="J6" s="83"/>
    </row>
    <row r="7" spans="1:10" s="75" customFormat="1" ht="15" customHeight="1" x14ac:dyDescent="0.25">
      <c r="A7" s="47" t="s">
        <v>147</v>
      </c>
      <c r="B7" s="77"/>
      <c r="C7" s="80" t="s">
        <v>138</v>
      </c>
      <c r="D7" s="79"/>
      <c r="E7" s="78"/>
      <c r="F7" s="80" t="s">
        <v>138</v>
      </c>
      <c r="G7" s="79"/>
      <c r="H7" s="77"/>
      <c r="I7" s="77"/>
      <c r="J7" s="83"/>
    </row>
    <row r="8" spans="1:10" s="75" customFormat="1" ht="15" customHeight="1" x14ac:dyDescent="0.25">
      <c r="A8" s="47" t="s">
        <v>146</v>
      </c>
      <c r="B8" s="77"/>
      <c r="C8" s="77"/>
      <c r="D8" s="78"/>
      <c r="E8" s="78"/>
      <c r="F8" s="77"/>
      <c r="G8" s="78"/>
      <c r="H8" s="77"/>
      <c r="I8" s="77"/>
      <c r="J8" s="83"/>
    </row>
    <row r="9" spans="1:10" s="75" customFormat="1" ht="15" customHeight="1" x14ac:dyDescent="0.25">
      <c r="A9" s="47" t="s">
        <v>145</v>
      </c>
      <c r="B9" s="77"/>
      <c r="C9" s="36" t="s">
        <v>104</v>
      </c>
      <c r="D9" s="37" t="s">
        <v>144</v>
      </c>
      <c r="E9" s="78"/>
      <c r="F9" s="84" t="s">
        <v>104</v>
      </c>
      <c r="G9" s="37" t="s">
        <v>144</v>
      </c>
      <c r="H9" s="77"/>
      <c r="I9" s="77"/>
      <c r="J9" s="83"/>
    </row>
    <row r="10" spans="1:10" s="75" customFormat="1" ht="15" customHeight="1" x14ac:dyDescent="0.25">
      <c r="A10" s="47" t="s">
        <v>143</v>
      </c>
      <c r="B10" s="77"/>
      <c r="C10" s="82" t="s">
        <v>124</v>
      </c>
      <c r="D10" s="81">
        <v>50</v>
      </c>
      <c r="E10" s="78"/>
      <c r="F10" s="82" t="s">
        <v>124</v>
      </c>
      <c r="G10" s="81">
        <v>50</v>
      </c>
      <c r="H10" s="77"/>
      <c r="I10" s="77"/>
      <c r="J10" s="83"/>
    </row>
    <row r="11" spans="1:10" s="75" customFormat="1" ht="15" customHeight="1" x14ac:dyDescent="0.25">
      <c r="A11" s="47" t="s">
        <v>142</v>
      </c>
      <c r="B11" s="77"/>
      <c r="C11" s="82" t="s">
        <v>122</v>
      </c>
      <c r="D11" s="81">
        <v>100</v>
      </c>
      <c r="E11" s="78"/>
      <c r="F11" s="82" t="s">
        <v>122</v>
      </c>
      <c r="G11" s="81">
        <v>100</v>
      </c>
      <c r="H11" s="77"/>
      <c r="I11" s="77"/>
      <c r="J11" s="83"/>
    </row>
    <row r="12" spans="1:10" s="75" customFormat="1" ht="15" customHeight="1" x14ac:dyDescent="0.25">
      <c r="A12" s="47" t="s">
        <v>141</v>
      </c>
      <c r="B12" s="77"/>
      <c r="C12" s="82" t="s">
        <v>120</v>
      </c>
      <c r="D12" s="81">
        <v>40</v>
      </c>
      <c r="E12" s="78"/>
      <c r="F12" s="82" t="s">
        <v>120</v>
      </c>
      <c r="G12" s="81">
        <v>40</v>
      </c>
      <c r="H12" s="77"/>
      <c r="I12" s="77"/>
      <c r="J12" s="83"/>
    </row>
    <row r="13" spans="1:10" s="75" customFormat="1" ht="15" customHeight="1" x14ac:dyDescent="0.25">
      <c r="A13" s="47" t="s">
        <v>140</v>
      </c>
      <c r="B13" s="77"/>
      <c r="C13" s="82" t="s">
        <v>118</v>
      </c>
      <c r="D13" s="81">
        <v>50</v>
      </c>
      <c r="E13" s="78"/>
      <c r="F13" s="82" t="s">
        <v>118</v>
      </c>
      <c r="G13" s="81">
        <v>50</v>
      </c>
      <c r="H13" s="77"/>
      <c r="I13" s="77"/>
      <c r="J13" s="83"/>
    </row>
    <row r="14" spans="1:10" s="75" customFormat="1" ht="15" customHeight="1" thickBot="1" x14ac:dyDescent="0.3">
      <c r="A14" s="47" t="s">
        <v>139</v>
      </c>
      <c r="B14" s="77"/>
      <c r="C14" s="82" t="s">
        <v>116</v>
      </c>
      <c r="D14" s="81">
        <v>20</v>
      </c>
      <c r="E14" s="78"/>
      <c r="F14" s="82" t="s">
        <v>116</v>
      </c>
      <c r="G14" s="81">
        <v>20</v>
      </c>
      <c r="H14" s="77"/>
      <c r="I14" s="77"/>
      <c r="J14" s="77"/>
    </row>
    <row r="15" spans="1:10" s="75" customFormat="1" ht="15" customHeight="1" thickTop="1" thickBot="1" x14ac:dyDescent="0.3">
      <c r="A15" s="47"/>
      <c r="B15" s="77"/>
      <c r="C15" s="80" t="s">
        <v>138</v>
      </c>
      <c r="D15" s="79"/>
      <c r="E15" s="78"/>
      <c r="F15" s="77"/>
      <c r="G15" s="38"/>
      <c r="H15" s="77"/>
      <c r="I15" s="77"/>
      <c r="J15" s="77"/>
    </row>
    <row r="16" spans="1:10" s="75" customFormat="1" ht="15" customHeight="1" thickTop="1" x14ac:dyDescent="0.25">
      <c r="A16" s="47"/>
      <c r="B16" s="77"/>
      <c r="C16" s="77"/>
      <c r="D16" s="77"/>
      <c r="E16" s="77"/>
      <c r="F16" s="77"/>
      <c r="G16" s="77"/>
      <c r="H16" s="77"/>
      <c r="I16" s="77"/>
      <c r="J16" s="77"/>
    </row>
    <row r="17" spans="1:3" s="75" customFormat="1" ht="15" customHeight="1" x14ac:dyDescent="0.25">
      <c r="A17" s="47"/>
      <c r="B17" s="77"/>
      <c r="C17" s="55"/>
    </row>
    <row r="18" spans="1:3" s="75" customFormat="1" ht="15" customHeight="1" x14ac:dyDescent="0.25">
      <c r="A18" s="47"/>
      <c r="B18" s="77"/>
      <c r="C18" s="55"/>
    </row>
    <row r="19" spans="1:3" s="75" customFormat="1" ht="15" customHeight="1" x14ac:dyDescent="0.25">
      <c r="A19" s="47"/>
      <c r="B19" s="77"/>
      <c r="C19" s="55"/>
    </row>
    <row r="20" spans="1:3" s="75" customFormat="1" ht="15" customHeight="1" x14ac:dyDescent="0.25">
      <c r="A20" s="47"/>
      <c r="B20" s="77"/>
      <c r="C20" s="55"/>
    </row>
    <row r="21" spans="1:3" s="75" customFormat="1" ht="15" customHeight="1" x14ac:dyDescent="0.25">
      <c r="A21" s="47"/>
      <c r="B21" s="77"/>
      <c r="C21" s="55"/>
    </row>
    <row r="22" spans="1:3" s="75" customFormat="1" ht="15" customHeight="1" x14ac:dyDescent="0.25">
      <c r="A22" s="47"/>
      <c r="B22" s="77"/>
      <c r="C22" s="55"/>
    </row>
    <row r="23" spans="1:3" s="75" customFormat="1" ht="15" customHeight="1" x14ac:dyDescent="0.25">
      <c r="A23" s="47"/>
      <c r="B23" s="77"/>
      <c r="C23" s="55"/>
    </row>
    <row r="24" spans="1:3" s="75" customFormat="1" ht="15" customHeight="1" x14ac:dyDescent="0.25">
      <c r="A24" s="47"/>
      <c r="B24" s="77"/>
      <c r="C24" s="55"/>
    </row>
    <row r="25" spans="1:3" s="75" customFormat="1" ht="15" customHeight="1" x14ac:dyDescent="0.25">
      <c r="A25" s="47"/>
      <c r="B25" s="77"/>
      <c r="C25" s="55"/>
    </row>
    <row r="26" spans="1:3" s="75" customFormat="1" ht="15" customHeight="1" x14ac:dyDescent="0.25">
      <c r="A26" s="47"/>
      <c r="B26" s="77"/>
      <c r="C26" s="55"/>
    </row>
    <row r="27" spans="1:3" x14ac:dyDescent="0.25">
      <c r="B27" s="76"/>
    </row>
    <row r="28" spans="1:3" x14ac:dyDescent="0.25">
      <c r="B28" s="76"/>
    </row>
    <row r="29" spans="1:3" ht="15" customHeight="1" x14ac:dyDescent="0.25">
      <c r="B29" s="76"/>
    </row>
    <row r="30" spans="1:3" ht="15" customHeight="1" x14ac:dyDescent="0.25">
      <c r="B30" s="76"/>
    </row>
    <row r="31" spans="1:3" ht="15" customHeight="1" x14ac:dyDescent="0.25">
      <c r="B31" s="76"/>
    </row>
    <row r="32" spans="1:3" ht="15" customHeight="1" x14ac:dyDescent="0.25">
      <c r="B32" s="76"/>
    </row>
    <row r="33" spans="2:9" ht="15" customHeight="1" x14ac:dyDescent="0.25">
      <c r="B33" s="76"/>
      <c r="D33" s="76"/>
      <c r="E33" s="76"/>
      <c r="F33" s="77"/>
      <c r="G33" s="76"/>
      <c r="H33" s="76"/>
      <c r="I33" s="76"/>
    </row>
    <row r="34" spans="2:9" ht="15" customHeight="1" x14ac:dyDescent="0.25">
      <c r="B34" s="76"/>
      <c r="D34" s="76"/>
      <c r="E34" s="76"/>
      <c r="F34" s="77"/>
      <c r="G34" s="76"/>
      <c r="H34" s="76"/>
      <c r="I34" s="76"/>
    </row>
    <row r="35" spans="2:9" ht="15" customHeight="1" x14ac:dyDescent="0.25">
      <c r="B35" s="76"/>
      <c r="D35" s="76"/>
      <c r="E35" s="76"/>
      <c r="F35" s="77"/>
      <c r="G35" s="76"/>
      <c r="H35" s="76"/>
      <c r="I35" s="76"/>
    </row>
    <row r="36" spans="2:9" x14ac:dyDescent="0.25">
      <c r="B36" s="76"/>
      <c r="D36" s="76"/>
      <c r="E36" s="76"/>
      <c r="F36" s="77"/>
      <c r="G36" s="76"/>
      <c r="H36" s="76"/>
      <c r="I36" s="76"/>
    </row>
    <row r="41" spans="2:9" ht="15" customHeight="1" x14ac:dyDescent="0.25">
      <c r="B41" s="76"/>
      <c r="D41" s="76"/>
      <c r="E41" s="76"/>
      <c r="F41" s="77"/>
      <c r="G41" s="76"/>
      <c r="H41" s="76"/>
      <c r="I41" s="76"/>
    </row>
    <row r="42" spans="2:9" ht="15" customHeight="1" x14ac:dyDescent="0.25">
      <c r="B42" s="76"/>
      <c r="D42" s="76"/>
      <c r="E42" s="76"/>
      <c r="F42" s="77"/>
      <c r="G42" s="76"/>
      <c r="H42" s="76"/>
      <c r="I42" s="76"/>
    </row>
    <row r="43" spans="2:9" ht="15" customHeight="1" x14ac:dyDescent="0.25">
      <c r="B43" s="76"/>
      <c r="D43" s="76"/>
      <c r="E43" s="76"/>
      <c r="F43" s="77"/>
      <c r="G43" s="76"/>
      <c r="H43" s="76"/>
      <c r="I43" s="76"/>
    </row>
    <row r="44" spans="2:9" ht="15" customHeight="1" x14ac:dyDescent="0.25">
      <c r="B44" s="76"/>
      <c r="D44" s="76"/>
      <c r="E44" s="76"/>
      <c r="F44" s="77"/>
      <c r="G44" s="76"/>
      <c r="H44" s="76"/>
      <c r="I44" s="76"/>
    </row>
    <row r="45" spans="2:9" ht="15" customHeight="1" x14ac:dyDescent="0.25">
      <c r="B45" s="76"/>
      <c r="D45" s="76"/>
      <c r="E45" s="76"/>
      <c r="F45" s="77"/>
      <c r="G45" s="76"/>
      <c r="H45" s="76"/>
      <c r="I45" s="76"/>
    </row>
    <row r="46" spans="2:9" ht="15" customHeight="1" x14ac:dyDescent="0.25">
      <c r="B46" s="76"/>
      <c r="D46" s="76"/>
      <c r="E46" s="76"/>
      <c r="F46" s="77"/>
      <c r="G46" s="76"/>
      <c r="H46" s="76"/>
      <c r="I46" s="7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BC034-3E88-4DC2-A971-DC5956B6D7C6}">
  <dimension ref="A1:H44"/>
  <sheetViews>
    <sheetView showGridLines="0" workbookViewId="0">
      <selection activeCell="D7" sqref="D7"/>
    </sheetView>
  </sheetViews>
  <sheetFormatPr defaultColWidth="8.85546875" defaultRowHeight="15" x14ac:dyDescent="0.25"/>
  <cols>
    <col min="1" max="1" width="12.7109375" style="86" customWidth="1"/>
    <col min="2" max="2" width="82.85546875" style="74" customWidth="1"/>
    <col min="3" max="3" width="15.42578125" style="74" customWidth="1"/>
    <col min="4" max="4" width="13.28515625" style="75" customWidth="1"/>
    <col min="5" max="5" width="2.28515625" style="74" customWidth="1"/>
    <col min="6" max="7" width="13.28515625" style="74" customWidth="1"/>
    <col min="8" max="16384" width="8.85546875" style="74"/>
  </cols>
  <sheetData>
    <row r="1" spans="1:8" ht="60" customHeight="1" x14ac:dyDescent="0.25">
      <c r="A1" s="86" t="s">
        <v>166</v>
      </c>
      <c r="B1" s="76"/>
      <c r="C1" s="51"/>
      <c r="D1" s="85"/>
      <c r="E1" s="85"/>
      <c r="F1" s="85"/>
      <c r="G1" s="85"/>
      <c r="H1" s="76"/>
    </row>
    <row r="2" spans="1:8" ht="15" customHeight="1" x14ac:dyDescent="0.25">
      <c r="A2" s="87" t="s">
        <v>165</v>
      </c>
      <c r="B2" s="76"/>
      <c r="C2" s="36" t="s">
        <v>110</v>
      </c>
      <c r="D2" s="37" t="s">
        <v>144</v>
      </c>
      <c r="E2" s="78"/>
      <c r="F2" s="84" t="s">
        <v>135</v>
      </c>
      <c r="G2" s="37" t="s">
        <v>144</v>
      </c>
      <c r="H2" s="83"/>
    </row>
    <row r="3" spans="1:8" ht="15" customHeight="1" x14ac:dyDescent="0.25">
      <c r="A3" s="87" t="s">
        <v>164</v>
      </c>
      <c r="B3" s="76"/>
      <c r="C3" s="89" t="s">
        <v>109</v>
      </c>
      <c r="D3" s="81">
        <v>50</v>
      </c>
      <c r="E3" s="78"/>
      <c r="F3" s="82" t="s">
        <v>133</v>
      </c>
      <c r="G3" s="81">
        <v>50</v>
      </c>
      <c r="H3" s="83"/>
    </row>
    <row r="4" spans="1:8" ht="15" customHeight="1" x14ac:dyDescent="0.25">
      <c r="A4" s="92" t="s">
        <v>163</v>
      </c>
      <c r="B4" s="76"/>
      <c r="C4" s="89" t="s">
        <v>108</v>
      </c>
      <c r="D4" s="81">
        <v>20</v>
      </c>
      <c r="E4" s="78"/>
      <c r="F4" s="82" t="s">
        <v>131</v>
      </c>
      <c r="G4" s="81">
        <v>30</v>
      </c>
      <c r="H4" s="83"/>
    </row>
    <row r="5" spans="1:8" s="75" customFormat="1" ht="15" customHeight="1" x14ac:dyDescent="0.25">
      <c r="A5" s="92" t="s">
        <v>162</v>
      </c>
      <c r="B5" s="77"/>
      <c r="C5" s="89" t="s">
        <v>107</v>
      </c>
      <c r="D5" s="81">
        <v>60</v>
      </c>
      <c r="E5" s="78"/>
      <c r="F5" s="82" t="s">
        <v>129</v>
      </c>
      <c r="G5" s="81">
        <v>10</v>
      </c>
      <c r="H5" s="83"/>
    </row>
    <row r="6" spans="1:8" s="75" customFormat="1" ht="15" customHeight="1" x14ac:dyDescent="0.25">
      <c r="A6" s="92" t="s">
        <v>161</v>
      </c>
      <c r="B6" s="77"/>
      <c r="C6" s="89" t="s">
        <v>106</v>
      </c>
      <c r="D6" s="81">
        <v>40</v>
      </c>
      <c r="E6" s="78"/>
      <c r="F6" s="82" t="s">
        <v>128</v>
      </c>
      <c r="G6" s="81">
        <v>50</v>
      </c>
      <c r="H6" s="83"/>
    </row>
    <row r="7" spans="1:8" s="75" customFormat="1" ht="15" customHeight="1" x14ac:dyDescent="0.25">
      <c r="A7" s="91" t="s">
        <v>160</v>
      </c>
      <c r="B7" s="77"/>
      <c r="C7" s="80" t="s">
        <v>159</v>
      </c>
      <c r="D7" s="79"/>
      <c r="E7" s="78"/>
      <c r="F7" s="80" t="s">
        <v>158</v>
      </c>
      <c r="G7" s="79"/>
      <c r="H7" s="83"/>
    </row>
    <row r="8" spans="1:8" s="75" customFormat="1" ht="15" customHeight="1" x14ac:dyDescent="0.25">
      <c r="A8" s="90" t="s">
        <v>157</v>
      </c>
      <c r="B8" s="77"/>
      <c r="C8" s="77"/>
      <c r="D8" s="78"/>
      <c r="E8" s="78"/>
      <c r="F8" s="77"/>
      <c r="G8" s="78"/>
      <c r="H8" s="83"/>
    </row>
    <row r="9" spans="1:8" s="75" customFormat="1" ht="15" customHeight="1" x14ac:dyDescent="0.25">
      <c r="A9" s="90" t="s">
        <v>156</v>
      </c>
      <c r="B9" s="77"/>
      <c r="C9" s="36" t="s">
        <v>104</v>
      </c>
      <c r="D9" s="37" t="s">
        <v>144</v>
      </c>
      <c r="E9" s="78"/>
      <c r="F9" s="84" t="s">
        <v>104</v>
      </c>
      <c r="G9" s="37" t="s">
        <v>144</v>
      </c>
      <c r="H9" s="83"/>
    </row>
    <row r="10" spans="1:8" s="75" customFormat="1" ht="15" customHeight="1" x14ac:dyDescent="0.25">
      <c r="A10" s="87" t="s">
        <v>93</v>
      </c>
      <c r="B10" s="77"/>
      <c r="C10" s="89" t="s">
        <v>124</v>
      </c>
      <c r="D10" s="81">
        <v>50</v>
      </c>
      <c r="E10" s="78"/>
      <c r="F10" s="82" t="s">
        <v>124</v>
      </c>
      <c r="G10" s="81">
        <v>50</v>
      </c>
      <c r="H10" s="83"/>
    </row>
    <row r="11" spans="1:8" s="75" customFormat="1" ht="15" customHeight="1" x14ac:dyDescent="0.25">
      <c r="A11" s="91" t="s">
        <v>155</v>
      </c>
      <c r="B11" s="77"/>
      <c r="C11" s="89" t="s">
        <v>122</v>
      </c>
      <c r="D11" s="81">
        <v>100</v>
      </c>
      <c r="E11" s="78"/>
      <c r="F11" s="82" t="s">
        <v>122</v>
      </c>
      <c r="G11" s="81">
        <v>100</v>
      </c>
      <c r="H11" s="83"/>
    </row>
    <row r="12" spans="1:8" s="75" customFormat="1" ht="15" customHeight="1" x14ac:dyDescent="0.25">
      <c r="A12" s="90"/>
      <c r="B12" s="77"/>
      <c r="C12" s="89" t="s">
        <v>120</v>
      </c>
      <c r="D12" s="81">
        <v>40</v>
      </c>
      <c r="E12" s="78"/>
      <c r="F12" s="82" t="s">
        <v>120</v>
      </c>
      <c r="G12" s="81">
        <v>40</v>
      </c>
      <c r="H12" s="83"/>
    </row>
    <row r="13" spans="1:8" s="75" customFormat="1" ht="15" customHeight="1" x14ac:dyDescent="0.25">
      <c r="A13" s="90"/>
      <c r="B13" s="77"/>
      <c r="C13" s="89" t="s">
        <v>118</v>
      </c>
      <c r="D13" s="81">
        <v>50</v>
      </c>
      <c r="E13" s="78"/>
      <c r="F13" s="82" t="s">
        <v>118</v>
      </c>
      <c r="G13" s="81">
        <v>50</v>
      </c>
      <c r="H13" s="83"/>
    </row>
    <row r="14" spans="1:8" s="75" customFormat="1" ht="15" customHeight="1" x14ac:dyDescent="0.25">
      <c r="A14" s="90"/>
      <c r="B14" s="77"/>
      <c r="C14" s="89" t="s">
        <v>116</v>
      </c>
      <c r="D14" s="81">
        <v>20</v>
      </c>
      <c r="E14" s="78"/>
      <c r="F14" s="82" t="s">
        <v>116</v>
      </c>
      <c r="G14" s="81">
        <v>20</v>
      </c>
      <c r="H14" s="77"/>
    </row>
    <row r="15" spans="1:8" s="75" customFormat="1" ht="15" customHeight="1" x14ac:dyDescent="0.25">
      <c r="A15" s="86"/>
      <c r="B15" s="77"/>
      <c r="C15" s="80" t="s">
        <v>154</v>
      </c>
      <c r="D15" s="79"/>
      <c r="E15" s="78"/>
      <c r="F15" s="80"/>
      <c r="G15" s="79">
        <f>MIN(G10:G14,10)</f>
        <v>10</v>
      </c>
      <c r="H15" s="77"/>
    </row>
    <row r="16" spans="1:8" s="75" customFormat="1" ht="15" customHeight="1" x14ac:dyDescent="0.25">
      <c r="A16" s="86"/>
      <c r="B16" s="77"/>
      <c r="C16" s="77"/>
      <c r="D16" s="77"/>
      <c r="E16" s="77"/>
      <c r="F16" s="77"/>
      <c r="G16" s="77"/>
      <c r="H16" s="77"/>
    </row>
    <row r="17" spans="1:1" s="75" customFormat="1" ht="15" customHeight="1" x14ac:dyDescent="0.25">
      <c r="A17" s="86"/>
    </row>
    <row r="18" spans="1:1" s="75" customFormat="1" ht="15" customHeight="1" x14ac:dyDescent="0.25">
      <c r="A18" s="88"/>
    </row>
    <row r="19" spans="1:1" s="75" customFormat="1" ht="15" customHeight="1" x14ac:dyDescent="0.25">
      <c r="A19" s="87"/>
    </row>
    <row r="20" spans="1:1" s="75" customFormat="1" ht="15" customHeight="1" x14ac:dyDescent="0.25">
      <c r="A20" s="86"/>
    </row>
    <row r="21" spans="1:1" s="75" customFormat="1" ht="15" customHeight="1" x14ac:dyDescent="0.25">
      <c r="A21" s="87"/>
    </row>
    <row r="22" spans="1:1" s="75" customFormat="1" ht="15" customHeight="1" x14ac:dyDescent="0.25">
      <c r="A22" s="87"/>
    </row>
    <row r="23" spans="1:1" s="75" customFormat="1" ht="15" customHeight="1" x14ac:dyDescent="0.25">
      <c r="A23" s="87"/>
    </row>
    <row r="24" spans="1:1" s="75" customFormat="1" ht="15" customHeight="1" x14ac:dyDescent="0.25">
      <c r="A24" s="87"/>
    </row>
    <row r="25" spans="1:1" s="75" customFormat="1" ht="15" customHeight="1" x14ac:dyDescent="0.25">
      <c r="A25" s="87"/>
    </row>
    <row r="27" spans="1:1" ht="15" customHeight="1" x14ac:dyDescent="0.25"/>
    <row r="28" spans="1:1" ht="15" customHeight="1" x14ac:dyDescent="0.25"/>
    <row r="29" spans="1:1" ht="15" customHeight="1" x14ac:dyDescent="0.25"/>
    <row r="30" spans="1:1" ht="15" customHeight="1" x14ac:dyDescent="0.25"/>
    <row r="31" spans="1:1" ht="15" customHeight="1" x14ac:dyDescent="0.25"/>
    <row r="32" spans="1:1" ht="15" customHeight="1" x14ac:dyDescent="0.25"/>
    <row r="33" spans="3:7" ht="15" customHeight="1" x14ac:dyDescent="0.25">
      <c r="C33" s="76"/>
      <c r="D33" s="77"/>
      <c r="E33" s="76"/>
      <c r="F33" s="76"/>
      <c r="G33" s="76"/>
    </row>
    <row r="39" spans="3:7" ht="15" customHeight="1" x14ac:dyDescent="0.25">
      <c r="C39" s="76"/>
      <c r="D39" s="77"/>
      <c r="E39" s="76"/>
      <c r="F39" s="76"/>
      <c r="G39" s="76"/>
    </row>
    <row r="40" spans="3:7" ht="15" customHeight="1" x14ac:dyDescent="0.25">
      <c r="C40" s="76"/>
      <c r="D40" s="77"/>
      <c r="E40" s="76"/>
      <c r="F40" s="76"/>
      <c r="G40" s="76"/>
    </row>
    <row r="41" spans="3:7" ht="15" customHeight="1" x14ac:dyDescent="0.25">
      <c r="C41" s="76"/>
      <c r="D41" s="77"/>
      <c r="E41" s="76"/>
      <c r="F41" s="76"/>
      <c r="G41" s="76"/>
    </row>
    <row r="42" spans="3:7" ht="15" customHeight="1" x14ac:dyDescent="0.25">
      <c r="C42" s="76"/>
      <c r="D42" s="77"/>
      <c r="E42" s="76"/>
      <c r="F42" s="76"/>
      <c r="G42" s="76"/>
    </row>
    <row r="43" spans="3:7" ht="15" customHeight="1" x14ac:dyDescent="0.25">
      <c r="C43" s="76"/>
      <c r="D43" s="77"/>
      <c r="E43" s="76"/>
      <c r="F43" s="76"/>
      <c r="G43" s="76"/>
    </row>
    <row r="44" spans="3:7" ht="15" customHeight="1" x14ac:dyDescent="0.25">
      <c r="C44" s="76"/>
      <c r="D44" s="77"/>
      <c r="E44" s="76"/>
      <c r="F44" s="76"/>
      <c r="G44" s="76"/>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7F1BE-BDD1-47E9-8CF3-C78E9A764D8F}">
  <dimension ref="A1:F37"/>
  <sheetViews>
    <sheetView showGridLines="0" zoomScaleNormal="100" workbookViewId="0">
      <selection activeCell="E3" sqref="E3"/>
    </sheetView>
  </sheetViews>
  <sheetFormatPr defaultRowHeight="15" x14ac:dyDescent="0.25"/>
  <cols>
    <col min="1" max="1" width="12.7109375" style="47" customWidth="1"/>
    <col min="2" max="2" width="82.85546875" style="48" customWidth="1"/>
    <col min="3" max="3" width="17.5703125" style="48" customWidth="1"/>
    <col min="4" max="4" width="15" style="48" customWidth="1"/>
    <col min="5" max="5" width="21" style="48" bestFit="1" customWidth="1"/>
    <col min="6" max="6" width="18.28515625" style="48" customWidth="1"/>
    <col min="7" max="16384" width="9.140625" style="48"/>
  </cols>
  <sheetData>
    <row r="1" spans="1:6" ht="60" customHeight="1" x14ac:dyDescent="0.25">
      <c r="A1" s="47" t="s">
        <v>203</v>
      </c>
      <c r="C1" s="51"/>
      <c r="D1" s="98"/>
      <c r="E1" s="98"/>
      <c r="F1" s="98"/>
    </row>
    <row r="2" spans="1:6" x14ac:dyDescent="0.25">
      <c r="A2" s="47" t="s">
        <v>202</v>
      </c>
      <c r="C2" s="36" t="s">
        <v>201</v>
      </c>
      <c r="D2" s="36" t="s">
        <v>200</v>
      </c>
      <c r="E2" s="36" t="s">
        <v>199</v>
      </c>
      <c r="F2" s="36" t="s">
        <v>198</v>
      </c>
    </row>
    <row r="3" spans="1:6" x14ac:dyDescent="0.25">
      <c r="A3" s="47" t="s">
        <v>197</v>
      </c>
      <c r="C3" s="41" t="s">
        <v>196</v>
      </c>
      <c r="D3" s="41" t="s">
        <v>195</v>
      </c>
      <c r="E3" s="97" t="str">
        <f>D3&amp;", "&amp;C3</f>
        <v>Bočkutė, Miglė</v>
      </c>
      <c r="F3" s="93" t="str">
        <f>C3&amp;" "&amp;D3</f>
        <v>Miglė Bočkutė</v>
      </c>
    </row>
    <row r="4" spans="1:6" x14ac:dyDescent="0.25">
      <c r="A4" s="47" t="s">
        <v>194</v>
      </c>
      <c r="C4" s="41" t="s">
        <v>193</v>
      </c>
      <c r="D4" s="41" t="s">
        <v>192</v>
      </c>
      <c r="E4" s="97"/>
      <c r="F4" s="93"/>
    </row>
    <row r="5" spans="1:6" x14ac:dyDescent="0.25">
      <c r="A5" s="47" t="s">
        <v>191</v>
      </c>
      <c r="C5" s="41" t="s">
        <v>190</v>
      </c>
      <c r="D5" s="41" t="s">
        <v>189</v>
      </c>
      <c r="E5" s="97"/>
      <c r="F5" s="93"/>
    </row>
    <row r="6" spans="1:6" x14ac:dyDescent="0.25">
      <c r="A6" s="47" t="s">
        <v>73</v>
      </c>
      <c r="C6" s="41" t="s">
        <v>188</v>
      </c>
      <c r="D6" s="41" t="s">
        <v>187</v>
      </c>
      <c r="E6" s="97"/>
      <c r="F6" s="93"/>
    </row>
    <row r="7" spans="1:6" x14ac:dyDescent="0.25">
      <c r="A7" s="47" t="s">
        <v>87</v>
      </c>
      <c r="C7" s="41" t="s">
        <v>186</v>
      </c>
      <c r="D7" s="41" t="s">
        <v>185</v>
      </c>
      <c r="E7" s="97"/>
      <c r="F7" s="93"/>
    </row>
    <row r="8" spans="1:6" x14ac:dyDescent="0.25">
      <c r="A8" s="47" t="s">
        <v>184</v>
      </c>
      <c r="C8" s="41" t="s">
        <v>183</v>
      </c>
      <c r="D8" s="41" t="s">
        <v>182</v>
      </c>
      <c r="E8" s="97"/>
      <c r="F8" s="93"/>
    </row>
    <row r="9" spans="1:6" x14ac:dyDescent="0.25">
      <c r="A9" s="47" t="s">
        <v>181</v>
      </c>
      <c r="C9" s="41" t="s">
        <v>180</v>
      </c>
      <c r="D9" s="41" t="s">
        <v>179</v>
      </c>
      <c r="E9" s="97"/>
      <c r="F9" s="93"/>
    </row>
    <row r="10" spans="1:6" ht="15" customHeight="1" x14ac:dyDescent="0.25">
      <c r="A10" s="52" t="s">
        <v>178</v>
      </c>
      <c r="C10" s="41" t="s">
        <v>177</v>
      </c>
      <c r="D10" s="41" t="s">
        <v>176</v>
      </c>
      <c r="E10" s="97"/>
      <c r="F10" s="93"/>
    </row>
    <row r="11" spans="1:6" ht="15" customHeight="1" x14ac:dyDescent="0.25">
      <c r="A11" s="52" t="s">
        <v>175</v>
      </c>
    </row>
    <row r="12" spans="1:6" ht="15" customHeight="1" x14ac:dyDescent="0.25">
      <c r="A12" s="52" t="s">
        <v>174</v>
      </c>
    </row>
    <row r="13" spans="1:6" ht="15" customHeight="1" x14ac:dyDescent="0.25">
      <c r="A13" s="52" t="s">
        <v>173</v>
      </c>
    </row>
    <row r="14" spans="1:6" x14ac:dyDescent="0.25">
      <c r="A14" s="47" t="s">
        <v>88</v>
      </c>
    </row>
    <row r="15" spans="1:6" x14ac:dyDescent="0.25">
      <c r="A15" s="47" t="s">
        <v>172</v>
      </c>
    </row>
    <row r="16" spans="1:6" x14ac:dyDescent="0.25">
      <c r="A16" s="47" t="s">
        <v>168</v>
      </c>
    </row>
    <row r="17" spans="1:4" x14ac:dyDescent="0.25">
      <c r="A17" s="47" t="s">
        <v>93</v>
      </c>
    </row>
    <row r="21" spans="1:4" x14ac:dyDescent="0.25">
      <c r="D21" s="96"/>
    </row>
    <row r="27" spans="1:4" x14ac:dyDescent="0.25">
      <c r="C27" s="146" t="s">
        <v>171</v>
      </c>
      <c r="D27" s="146"/>
    </row>
    <row r="28" spans="1:4" x14ac:dyDescent="0.25">
      <c r="C28" s="41" t="s">
        <v>170</v>
      </c>
      <c r="D28" s="95">
        <f ca="1">TODAY()</f>
        <v>45999</v>
      </c>
    </row>
    <row r="29" spans="1:4" x14ac:dyDescent="0.25">
      <c r="C29" s="41" t="s">
        <v>169</v>
      </c>
      <c r="D29" s="94">
        <f ca="1">NOW()</f>
        <v>45999.839812615741</v>
      </c>
    </row>
    <row r="31" spans="1:4" x14ac:dyDescent="0.25">
      <c r="C31" s="147" t="s">
        <v>168</v>
      </c>
      <c r="D31" s="147"/>
    </row>
    <row r="32" spans="1:4" x14ac:dyDescent="0.25">
      <c r="C32" s="41" t="str">
        <f ca="1">C28&amp;" "&amp;D28</f>
        <v>Šiandienos data: 45999</v>
      </c>
      <c r="D32" s="41"/>
    </row>
    <row r="33" spans="3:4" x14ac:dyDescent="0.25">
      <c r="C33" s="41" t="str">
        <f ca="1">C29&amp;" "&amp;D29</f>
        <v>Dabartinis laikas: 45999,8398126157</v>
      </c>
      <c r="D33" s="41"/>
    </row>
    <row r="35" spans="3:4" x14ac:dyDescent="0.25">
      <c r="C35" s="148" t="s">
        <v>167</v>
      </c>
      <c r="D35" s="148"/>
    </row>
    <row r="36" spans="3:4" x14ac:dyDescent="0.25">
      <c r="C36" s="93" t="str">
        <f ca="1">C28 &amp;" "&amp; TEXT(D28,"YYYY-MM-DD")</f>
        <v>Šiandienos data: 2025-12-08</v>
      </c>
      <c r="D36" s="93"/>
    </row>
    <row r="37" spans="3:4" x14ac:dyDescent="0.25">
      <c r="C37" s="93" t="str">
        <f ca="1">C29&amp;" "&amp;TEXT(D29,"HH:MM")</f>
        <v>Dabartinis laikas: 20:09</v>
      </c>
      <c r="D37" s="93"/>
    </row>
  </sheetData>
  <mergeCells count="3">
    <mergeCell ref="C27:D27"/>
    <mergeCell ref="C31:D31"/>
    <mergeCell ref="C35:D35"/>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DB02F-BC7C-4D4F-9E10-547C0D97CEDE}">
  <dimension ref="A1:F37"/>
  <sheetViews>
    <sheetView showGridLines="0" workbookViewId="0">
      <selection activeCell="D9" sqref="D9"/>
    </sheetView>
  </sheetViews>
  <sheetFormatPr defaultRowHeight="15" x14ac:dyDescent="0.25"/>
  <cols>
    <col min="1" max="1" width="12.7109375" style="48" customWidth="1"/>
    <col min="2" max="2" width="82.85546875" style="48" customWidth="1"/>
    <col min="3" max="3" width="17.140625" style="48" customWidth="1"/>
    <col min="4" max="4" width="26.140625" style="48" bestFit="1" customWidth="1"/>
    <col min="5" max="5" width="9.28515625" style="48" bestFit="1" customWidth="1"/>
    <col min="6" max="6" width="9.42578125" style="48" bestFit="1" customWidth="1"/>
    <col min="7" max="16384" width="9.140625" style="48"/>
  </cols>
  <sheetData>
    <row r="1" spans="1:6" ht="60" customHeight="1" x14ac:dyDescent="0.25">
      <c r="A1" s="47" t="s">
        <v>224</v>
      </c>
      <c r="D1" s="98"/>
    </row>
    <row r="2" spans="1:6" x14ac:dyDescent="0.25">
      <c r="A2" s="47" t="s">
        <v>229</v>
      </c>
      <c r="E2" s="100"/>
      <c r="F2" s="100"/>
    </row>
    <row r="3" spans="1:6" ht="15" customHeight="1" x14ac:dyDescent="0.25">
      <c r="A3" s="52" t="s">
        <v>228</v>
      </c>
      <c r="E3" s="100"/>
      <c r="F3" s="100"/>
    </row>
    <row r="4" spans="1:6" ht="15" customHeight="1" x14ac:dyDescent="0.25">
      <c r="A4" s="52" t="s">
        <v>227</v>
      </c>
      <c r="E4" s="100"/>
      <c r="F4" s="100"/>
    </row>
    <row r="5" spans="1:6" ht="15" customHeight="1" x14ac:dyDescent="0.25">
      <c r="A5" s="52" t="s">
        <v>226</v>
      </c>
      <c r="C5" s="111"/>
      <c r="E5" s="100"/>
      <c r="F5" s="100"/>
    </row>
    <row r="6" spans="1:6" ht="15" customHeight="1" x14ac:dyDescent="0.25">
      <c r="A6" s="52" t="s">
        <v>225</v>
      </c>
      <c r="E6" s="100"/>
      <c r="F6" s="100"/>
    </row>
    <row r="7" spans="1:6" x14ac:dyDescent="0.25">
      <c r="A7" s="47" t="s">
        <v>73</v>
      </c>
      <c r="C7" s="100"/>
      <c r="D7" s="100"/>
      <c r="E7" s="100"/>
      <c r="F7" s="100"/>
    </row>
    <row r="8" spans="1:6" x14ac:dyDescent="0.25">
      <c r="A8" s="47" t="s">
        <v>87</v>
      </c>
      <c r="C8" s="149" t="s">
        <v>224</v>
      </c>
      <c r="D8" s="149"/>
    </row>
    <row r="9" spans="1:6" x14ac:dyDescent="0.25">
      <c r="A9" s="47" t="s">
        <v>223</v>
      </c>
      <c r="C9" s="110" t="s">
        <v>222</v>
      </c>
      <c r="D9" s="109"/>
    </row>
    <row r="10" spans="1:6" x14ac:dyDescent="0.25">
      <c r="A10" s="47" t="s">
        <v>221</v>
      </c>
      <c r="C10" s="110" t="s">
        <v>220</v>
      </c>
      <c r="D10" s="109"/>
    </row>
    <row r="11" spans="1:6" ht="15" customHeight="1" thickBot="1" x14ac:dyDescent="0.3">
      <c r="A11" s="52" t="s">
        <v>219</v>
      </c>
      <c r="C11" s="100"/>
      <c r="D11" s="100"/>
    </row>
    <row r="12" spans="1:6" ht="15" customHeight="1" thickTop="1" thickBot="1" x14ac:dyDescent="0.3">
      <c r="A12" s="52" t="s">
        <v>218</v>
      </c>
      <c r="C12" s="102">
        <v>50</v>
      </c>
      <c r="D12" s="109" t="str">
        <f>IF(C12&lt;100,"Mažiau nei 100","Mažiau nei 100")</f>
        <v>Mažiau nei 100</v>
      </c>
    </row>
    <row r="13" spans="1:6" ht="15" customHeight="1" thickTop="1" x14ac:dyDescent="0.25">
      <c r="A13" s="52" t="s">
        <v>217</v>
      </c>
    </row>
    <row r="14" spans="1:6" x14ac:dyDescent="0.25">
      <c r="A14" s="47" t="s">
        <v>216</v>
      </c>
    </row>
    <row r="15" spans="1:6" ht="15" customHeight="1" x14ac:dyDescent="0.25">
      <c r="A15" s="52" t="s">
        <v>215</v>
      </c>
    </row>
    <row r="16" spans="1:6" x14ac:dyDescent="0.25">
      <c r="A16" s="47" t="s">
        <v>86</v>
      </c>
    </row>
    <row r="17" spans="1:6" x14ac:dyDescent="0.25">
      <c r="A17" s="47" t="s">
        <v>87</v>
      </c>
    </row>
    <row r="18" spans="1:6" x14ac:dyDescent="0.25">
      <c r="A18" s="47" t="s">
        <v>88</v>
      </c>
      <c r="C18" s="96"/>
    </row>
    <row r="19" spans="1:6" x14ac:dyDescent="0.25">
      <c r="A19" s="47" t="s">
        <v>214</v>
      </c>
    </row>
    <row r="20" spans="1:6" x14ac:dyDescent="0.25">
      <c r="A20" s="47" t="s">
        <v>213</v>
      </c>
    </row>
    <row r="21" spans="1:6" x14ac:dyDescent="0.25">
      <c r="A21" s="47" t="s">
        <v>212</v>
      </c>
    </row>
    <row r="22" spans="1:6" x14ac:dyDescent="0.25">
      <c r="A22" s="47" t="s">
        <v>93</v>
      </c>
    </row>
    <row r="26" spans="1:6" ht="15.75" thickBot="1" x14ac:dyDescent="0.3"/>
    <row r="27" spans="1:6" ht="15.75" thickBot="1" x14ac:dyDescent="0.3">
      <c r="C27" s="108" t="s">
        <v>104</v>
      </c>
      <c r="D27" s="107" t="s">
        <v>144</v>
      </c>
      <c r="E27" s="107" t="s">
        <v>211</v>
      </c>
      <c r="F27" s="107" t="s">
        <v>204</v>
      </c>
    </row>
    <row r="28" spans="1:6" x14ac:dyDescent="0.25">
      <c r="C28" s="106" t="s">
        <v>210</v>
      </c>
      <c r="D28" s="106">
        <v>2</v>
      </c>
      <c r="E28" s="105">
        <v>9.7607115856835538</v>
      </c>
      <c r="F28" s="105">
        <f>'IF sakiniai'!$E$28:$E$29*'IF sakiniai'!$D$28:$D$29</f>
        <v>19.521423171367108</v>
      </c>
    </row>
    <row r="29" spans="1:6" ht="15.75" thickBot="1" x14ac:dyDescent="0.3">
      <c r="C29" s="104" t="s">
        <v>209</v>
      </c>
      <c r="D29" s="104">
        <v>3</v>
      </c>
      <c r="E29" s="103">
        <v>3.4189202461080024</v>
      </c>
      <c r="F29" s="103">
        <f>'IF sakiniai'!$E$28:$E$29*'IF sakiniai'!$D$28:$D$29</f>
        <v>10.256760738324008</v>
      </c>
    </row>
    <row r="30" spans="1:6" x14ac:dyDescent="0.25">
      <c r="C30" s="100"/>
      <c r="D30" s="100"/>
      <c r="E30" s="100"/>
      <c r="F30" s="100"/>
    </row>
    <row r="31" spans="1:6" x14ac:dyDescent="0.25">
      <c r="C31" s="100"/>
      <c r="D31" s="100" t="s">
        <v>208</v>
      </c>
      <c r="E31" s="99">
        <f>SUM('IF sakiniai'!$E$28:$E$29)</f>
        <v>13.179631831791557</v>
      </c>
      <c r="F31" s="99">
        <f>SUM('IF sakiniai'!F28:F29)</f>
        <v>29.778183909691116</v>
      </c>
    </row>
    <row r="32" spans="1:6" ht="15.75" thickBot="1" x14ac:dyDescent="0.3">
      <c r="C32" s="100"/>
      <c r="D32" s="100"/>
      <c r="E32" s="100"/>
      <c r="F32" s="100"/>
    </row>
    <row r="33" spans="3:6" ht="16.5" thickTop="1" thickBot="1" x14ac:dyDescent="0.3">
      <c r="C33" s="100"/>
      <c r="D33" s="100" t="s">
        <v>207</v>
      </c>
      <c r="E33" s="102" t="s">
        <v>205</v>
      </c>
      <c r="F33" s="101">
        <f>IF(E33="Taip",F31*PardavimoMokestis,0)</f>
        <v>2.456700172549517</v>
      </c>
    </row>
    <row r="34" spans="3:6" ht="16.5" thickTop="1" thickBot="1" x14ac:dyDescent="0.3">
      <c r="C34" s="100"/>
      <c r="D34" s="100"/>
      <c r="E34" s="100"/>
      <c r="F34" s="100"/>
    </row>
    <row r="35" spans="3:6" ht="16.5" thickTop="1" thickBot="1" x14ac:dyDescent="0.3">
      <c r="C35" s="100"/>
      <c r="D35" s="100" t="s">
        <v>206</v>
      </c>
      <c r="E35" s="102" t="s">
        <v>205</v>
      </c>
      <c r="F35" s="101">
        <f>IF(E35="Taip",SUM(D28:D29)*1.25,0)</f>
        <v>6.25</v>
      </c>
    </row>
    <row r="36" spans="3:6" ht="15.75" thickTop="1" x14ac:dyDescent="0.25"/>
    <row r="37" spans="3:6" x14ac:dyDescent="0.25">
      <c r="D37" s="100" t="s">
        <v>204</v>
      </c>
      <c r="E37" s="100"/>
      <c r="F37" s="99">
        <f>SUM(F33,F31,F35)</f>
        <v>38.484884082240633</v>
      </c>
    </row>
  </sheetData>
  <mergeCells count="1">
    <mergeCell ref="C8:D8"/>
  </mergeCells>
  <dataValidations count="1">
    <dataValidation type="list" allowBlank="1" showInputMessage="1" showErrorMessage="1" sqref="E33 E35" xr:uid="{00000000-0002-0000-0700-000000000000}">
      <formula1>"Taip,Ne"</formula1>
    </dataValidation>
  </dataValidations>
  <hyperlinks>
    <hyperlink ref="M25" r:id="rId1" display="https://support.office.com/en-us/article/IF-function-69AED7C9-4E8A-4755-A9BC-AA8BBFF73BE2" xr:uid="{00000000-0004-0000-0700-000000000000}"/>
  </hyperlinks>
  <pageMargins left="0.7" right="0.7" top="0.75" bottom="0.75" header="0.3" footer="0.3"/>
  <pageSetup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4"/>
  <sheetViews>
    <sheetView tabSelected="1" zoomScale="190" zoomScaleNormal="190" workbookViewId="0">
      <selection activeCell="L11" sqref="L11"/>
    </sheetView>
  </sheetViews>
  <sheetFormatPr defaultRowHeight="15" x14ac:dyDescent="0.25"/>
  <cols>
    <col min="1" max="16384" width="9.140625" style="5"/>
  </cols>
  <sheetData>
    <row r="1" spans="1:12" ht="39" customHeight="1" x14ac:dyDescent="0.3">
      <c r="A1" s="150" t="s">
        <v>0</v>
      </c>
      <c r="B1" s="150"/>
      <c r="D1" s="151" t="s">
        <v>0</v>
      </c>
      <c r="E1" s="151"/>
    </row>
    <row r="2" spans="1:12" ht="18" customHeight="1" x14ac:dyDescent="0.25">
      <c r="A2" s="6" t="s">
        <v>1</v>
      </c>
      <c r="B2" s="7">
        <v>10</v>
      </c>
      <c r="C2" s="8"/>
      <c r="D2" s="9" t="s">
        <v>1</v>
      </c>
      <c r="E2" s="10">
        <v>10</v>
      </c>
    </row>
    <row r="3" spans="1:12" x14ac:dyDescent="0.25">
      <c r="A3" s="8"/>
      <c r="B3" s="8"/>
      <c r="C3" s="8"/>
      <c r="D3" s="8"/>
      <c r="E3" s="8"/>
    </row>
    <row r="4" spans="1:12" x14ac:dyDescent="0.25">
      <c r="A4" s="11" t="s">
        <v>2</v>
      </c>
      <c r="B4" s="6" t="s">
        <v>3</v>
      </c>
      <c r="C4" s="12"/>
      <c r="D4" s="13" t="s">
        <v>2</v>
      </c>
      <c r="E4" s="9" t="s">
        <v>3</v>
      </c>
    </row>
    <row r="5" spans="1:12" x14ac:dyDescent="0.25">
      <c r="A5" s="14">
        <v>0.05</v>
      </c>
      <c r="B5" s="15"/>
      <c r="D5" s="16">
        <v>0.1</v>
      </c>
      <c r="E5" s="17"/>
    </row>
    <row r="6" spans="1:12" x14ac:dyDescent="0.25">
      <c r="A6" s="14"/>
      <c r="B6" s="15"/>
      <c r="D6" s="16"/>
      <c r="E6" s="17"/>
    </row>
    <row r="7" spans="1:12" x14ac:dyDescent="0.25">
      <c r="A7" s="14"/>
      <c r="B7" s="15"/>
      <c r="D7" s="16"/>
      <c r="E7" s="17"/>
      <c r="L7" s="168" t="s">
        <v>231</v>
      </c>
    </row>
    <row r="8" spans="1:12" x14ac:dyDescent="0.25">
      <c r="A8" s="14"/>
      <c r="B8" s="15"/>
      <c r="D8" s="16"/>
      <c r="E8" s="17"/>
    </row>
    <row r="9" spans="1:12" x14ac:dyDescent="0.25">
      <c r="A9" s="14"/>
      <c r="B9" s="15"/>
      <c r="D9" s="16"/>
      <c r="E9" s="17"/>
    </row>
    <row r="10" spans="1:12" x14ac:dyDescent="0.25">
      <c r="A10" s="14"/>
      <c r="B10" s="15"/>
      <c r="D10" s="16"/>
      <c r="E10" s="17"/>
    </row>
    <row r="11" spans="1:12" x14ac:dyDescent="0.25">
      <c r="A11" s="14"/>
      <c r="B11" s="15"/>
      <c r="D11" s="16"/>
      <c r="E11" s="17"/>
    </row>
    <row r="12" spans="1:12" x14ac:dyDescent="0.25">
      <c r="A12" s="14"/>
      <c r="B12" s="15"/>
      <c r="D12" s="16"/>
      <c r="E12" s="17"/>
    </row>
    <row r="13" spans="1:12" x14ac:dyDescent="0.25">
      <c r="A13" s="14"/>
      <c r="B13" s="15"/>
      <c r="D13" s="16"/>
      <c r="E13" s="17"/>
    </row>
    <row r="14" spans="1:12" x14ac:dyDescent="0.25">
      <c r="A14" s="14"/>
      <c r="B14" s="15"/>
      <c r="D14" s="16"/>
      <c r="E14" s="17"/>
    </row>
    <row r="15" spans="1:12" x14ac:dyDescent="0.25">
      <c r="A15" s="14"/>
      <c r="B15" s="15"/>
      <c r="D15" s="16"/>
      <c r="E15" s="17"/>
    </row>
    <row r="16" spans="1:12" x14ac:dyDescent="0.25">
      <c r="A16" s="14"/>
      <c r="B16" s="15"/>
      <c r="D16" s="16"/>
      <c r="E16" s="17"/>
    </row>
    <row r="17" spans="1:5" x14ac:dyDescent="0.25">
      <c r="A17" s="14"/>
      <c r="B17" s="15"/>
      <c r="D17" s="16"/>
      <c r="E17" s="17"/>
    </row>
    <row r="18" spans="1:5" x14ac:dyDescent="0.25">
      <c r="A18" s="14"/>
      <c r="B18" s="15"/>
      <c r="D18" s="16"/>
      <c r="E18" s="17"/>
    </row>
    <row r="19" spans="1:5" x14ac:dyDescent="0.25">
      <c r="A19" s="14"/>
      <c r="B19" s="15"/>
      <c r="D19" s="16"/>
      <c r="E19" s="17"/>
    </row>
    <row r="20" spans="1:5" x14ac:dyDescent="0.25">
      <c r="A20" s="14"/>
      <c r="B20" s="15"/>
      <c r="D20" s="16"/>
      <c r="E20" s="17"/>
    </row>
    <row r="21" spans="1:5" x14ac:dyDescent="0.25">
      <c r="A21" s="14"/>
      <c r="B21" s="15"/>
      <c r="D21" s="16"/>
      <c r="E21" s="17"/>
    </row>
    <row r="22" spans="1:5" x14ac:dyDescent="0.25">
      <c r="A22" s="14"/>
      <c r="B22" s="15"/>
      <c r="D22" s="16"/>
      <c r="E22" s="17"/>
    </row>
    <row r="23" spans="1:5" x14ac:dyDescent="0.25">
      <c r="A23" s="14"/>
      <c r="B23" s="15"/>
      <c r="D23" s="16"/>
      <c r="E23" s="17"/>
    </row>
    <row r="24" spans="1:5" x14ac:dyDescent="0.25">
      <c r="A24" s="14"/>
      <c r="B24" s="15"/>
      <c r="D24" s="16"/>
      <c r="E24" s="17"/>
    </row>
  </sheetData>
  <mergeCells count="2">
    <mergeCell ref="A1:B1"/>
    <mergeCell ref="D1:E1"/>
  </mergeCells>
  <hyperlinks>
    <hyperlink ref="L7" r:id="rId1" xr:uid="{991C3F5D-E22E-42E2-A612-631AE38E37C3}"/>
  </hyperlinks>
  <pageMargins left="0.7" right="0.7" top="0.75" bottom="0.75" header="0.3" footer="0.3"/>
  <pageSetup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4"/>
  <sheetViews>
    <sheetView zoomScale="205" zoomScaleNormal="205" workbookViewId="0">
      <selection activeCell="I7" sqref="I7"/>
    </sheetView>
  </sheetViews>
  <sheetFormatPr defaultRowHeight="15" x14ac:dyDescent="0.25"/>
  <cols>
    <col min="1" max="1" width="13.7109375" style="5" customWidth="1"/>
    <col min="2" max="2" width="14.42578125" style="5" customWidth="1"/>
    <col min="3" max="16384" width="9.140625" style="5"/>
  </cols>
  <sheetData>
    <row r="1" spans="1:9" ht="36" customHeight="1" x14ac:dyDescent="0.25">
      <c r="A1" s="152" t="s">
        <v>4</v>
      </c>
      <c r="B1" s="152"/>
    </row>
    <row r="2" spans="1:9" x14ac:dyDescent="0.25">
      <c r="A2" s="18" t="s">
        <v>5</v>
      </c>
      <c r="B2" s="19">
        <v>36000</v>
      </c>
    </row>
    <row r="3" spans="1:9" ht="28.5" customHeight="1" x14ac:dyDescent="0.25">
      <c r="A3" s="20" t="s">
        <v>6</v>
      </c>
      <c r="B3" s="23">
        <v>0.15</v>
      </c>
    </row>
    <row r="4" spans="1:9" ht="14.25" customHeight="1" x14ac:dyDescent="0.25">
      <c r="A4" s="28"/>
      <c r="B4" s="29"/>
    </row>
    <row r="5" spans="1:9" x14ac:dyDescent="0.25">
      <c r="A5" s="21" t="s">
        <v>7</v>
      </c>
      <c r="B5" s="21" t="s">
        <v>8</v>
      </c>
    </row>
    <row r="6" spans="1:9" x14ac:dyDescent="0.25">
      <c r="A6" s="6">
        <v>0</v>
      </c>
      <c r="B6" s="22"/>
    </row>
    <row r="7" spans="1:9" x14ac:dyDescent="0.25">
      <c r="A7" s="6">
        <v>1</v>
      </c>
      <c r="B7" s="22"/>
      <c r="I7" s="168" t="s">
        <v>231</v>
      </c>
    </row>
    <row r="8" spans="1:9" x14ac:dyDescent="0.25">
      <c r="A8" s="6"/>
      <c r="B8" s="22"/>
    </row>
    <row r="9" spans="1:9" x14ac:dyDescent="0.25">
      <c r="A9" s="6"/>
      <c r="B9" s="22"/>
    </row>
    <row r="10" spans="1:9" x14ac:dyDescent="0.25">
      <c r="A10" s="6"/>
      <c r="B10" s="22"/>
    </row>
    <row r="11" spans="1:9" x14ac:dyDescent="0.25">
      <c r="A11" s="6"/>
      <c r="B11" s="22"/>
    </row>
    <row r="12" spans="1:9" x14ac:dyDescent="0.25">
      <c r="A12" s="26"/>
      <c r="B12" s="27"/>
    </row>
    <row r="13" spans="1:9" x14ac:dyDescent="0.25">
      <c r="A13" s="153" t="s">
        <v>9</v>
      </c>
      <c r="B13" s="153"/>
    </row>
    <row r="14" spans="1:9" ht="30" customHeight="1" x14ac:dyDescent="0.25">
      <c r="A14" s="24"/>
      <c r="B14" s="25" t="s">
        <v>10</v>
      </c>
    </row>
  </sheetData>
  <mergeCells count="2">
    <mergeCell ref="A1:B1"/>
    <mergeCell ref="A13:B13"/>
  </mergeCells>
  <hyperlinks>
    <hyperlink ref="I7" r:id="rId1" xr:uid="{E59FB6A0-F962-4CF6-A982-0E588BC07F2F}"/>
  </hyperlinks>
  <pageMargins left="0.7" right="0.7" top="0.75" bottom="0.75" header="0.3" footer="0.3"/>
  <pageSetup orientation="portrait" horizontalDpi="0" verticalDpi="0"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6"/>
  <sheetViews>
    <sheetView zoomScale="175" zoomScaleNormal="175" workbookViewId="0">
      <selection activeCell="K11" sqref="K11"/>
    </sheetView>
  </sheetViews>
  <sheetFormatPr defaultRowHeight="15" x14ac:dyDescent="0.25"/>
  <cols>
    <col min="1" max="1" width="9.140625" style="5"/>
    <col min="2" max="2" width="17.7109375" style="5" customWidth="1"/>
    <col min="3" max="3" width="15.42578125" style="5" customWidth="1"/>
    <col min="4" max="16384" width="9.140625" style="5"/>
  </cols>
  <sheetData>
    <row r="1" spans="1:11" ht="46.5" customHeight="1" x14ac:dyDescent="0.35">
      <c r="A1" s="154" t="s">
        <v>54</v>
      </c>
      <c r="B1" s="154"/>
      <c r="C1" s="154"/>
    </row>
    <row r="2" spans="1:11" x14ac:dyDescent="0.25">
      <c r="B2" s="9" t="s">
        <v>11</v>
      </c>
      <c r="C2" s="9" t="s">
        <v>12</v>
      </c>
    </row>
    <row r="3" spans="1:11" x14ac:dyDescent="0.25">
      <c r="B3" s="31">
        <v>5000</v>
      </c>
      <c r="C3" s="32">
        <v>0.06</v>
      </c>
    </row>
    <row r="5" spans="1:11" x14ac:dyDescent="0.25">
      <c r="A5" s="9" t="s">
        <v>13</v>
      </c>
      <c r="B5" s="9" t="s">
        <v>14</v>
      </c>
      <c r="C5" s="9" t="s">
        <v>15</v>
      </c>
    </row>
    <row r="6" spans="1:11" x14ac:dyDescent="0.25">
      <c r="A6" s="9">
        <v>2020</v>
      </c>
      <c r="B6" s="33"/>
      <c r="C6" s="33"/>
    </row>
    <row r="7" spans="1:11" x14ac:dyDescent="0.25">
      <c r="A7" s="9">
        <v>2021</v>
      </c>
      <c r="B7" s="34"/>
      <c r="C7" s="34"/>
    </row>
    <row r="8" spans="1:11" x14ac:dyDescent="0.25">
      <c r="A8" s="9">
        <v>2022</v>
      </c>
      <c r="B8" s="34"/>
      <c r="C8" s="34"/>
    </row>
    <row r="9" spans="1:11" x14ac:dyDescent="0.25">
      <c r="A9" s="9"/>
      <c r="B9" s="34"/>
      <c r="C9" s="34"/>
    </row>
    <row r="10" spans="1:11" x14ac:dyDescent="0.25">
      <c r="A10" s="9"/>
      <c r="B10" s="34"/>
      <c r="C10" s="34"/>
    </row>
    <row r="11" spans="1:11" x14ac:dyDescent="0.25">
      <c r="A11" s="9"/>
      <c r="B11" s="34"/>
      <c r="C11" s="34"/>
      <c r="K11" s="168" t="s">
        <v>231</v>
      </c>
    </row>
    <row r="12" spans="1:11" x14ac:dyDescent="0.25">
      <c r="A12" s="9"/>
      <c r="B12" s="34"/>
      <c r="C12" s="34"/>
    </row>
    <row r="13" spans="1:11" x14ac:dyDescent="0.25">
      <c r="A13" s="9"/>
      <c r="B13" s="34"/>
      <c r="C13" s="34"/>
    </row>
    <row r="14" spans="1:11" x14ac:dyDescent="0.25">
      <c r="A14" s="9"/>
      <c r="B14" s="34"/>
      <c r="C14" s="34"/>
    </row>
    <row r="15" spans="1:11" x14ac:dyDescent="0.25">
      <c r="A15" s="9"/>
      <c r="B15" s="34"/>
      <c r="C15" s="34"/>
    </row>
    <row r="16" spans="1:11" x14ac:dyDescent="0.25">
      <c r="A16" s="9"/>
      <c r="B16" s="34"/>
      <c r="C16" s="34"/>
    </row>
  </sheetData>
  <mergeCells count="1">
    <mergeCell ref="A1:C1"/>
  </mergeCells>
  <hyperlinks>
    <hyperlink ref="K11" r:id="rId1" xr:uid="{4CB76AF1-DD12-4028-9E23-99D18ED9E9AC}"/>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16</vt:i4>
      </vt:variant>
      <vt:variant>
        <vt:lpstr>Įvardytieji diapazonai</vt:lpstr>
      </vt:variant>
      <vt:variant>
        <vt:i4>7</vt:i4>
      </vt:variant>
    </vt:vector>
  </HeadingPairs>
  <TitlesOfParts>
    <vt:vector size="23" baseType="lpstr">
      <vt:lpstr>Pagrindai</vt:lpstr>
      <vt:lpstr>Įvadas į funkcijas</vt:lpstr>
      <vt:lpstr>AVERAGE</vt:lpstr>
      <vt:lpstr>MIN ir MAX</vt:lpstr>
      <vt:lpstr>Teksto ir skaičių jungimas</vt:lpstr>
      <vt:lpstr>IF sakiniai</vt:lpstr>
      <vt:lpstr>1 užduotis</vt:lpstr>
      <vt:lpstr>2 užduotis</vt:lpstr>
      <vt:lpstr>3 užduotis</vt:lpstr>
      <vt:lpstr>4 užduotis</vt:lpstr>
      <vt:lpstr>5 užduotis</vt:lpstr>
      <vt:lpstr>6 užduotis</vt:lpstr>
      <vt:lpstr>7 užduotis</vt:lpstr>
      <vt:lpstr>8 užduotis</vt:lpstr>
      <vt:lpstr>9 užduotis</vt:lpstr>
      <vt:lpstr>10 užduotis</vt:lpstr>
      <vt:lpstr>'Įvadas į funkcijas'!DaugiauPrekių</vt:lpstr>
      <vt:lpstr>'Įvadas į funkcijas'!DaugiauVaisių</vt:lpstr>
      <vt:lpstr>'Įvadas į funkcijas'!Mėsa</vt:lpstr>
      <vt:lpstr>'Įvadas į funkcijas'!PapildomaUžduotis</vt:lpstr>
      <vt:lpstr>'Įvadas į funkcijas'!Prekės</vt:lpstr>
      <vt:lpstr>'Įvadas į funkcijas'!SUMPapildomaUžduotis</vt:lpstr>
      <vt:lpstr>'Įvadas į funkcijas'!Vaisiai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mokslas</dc:creator>
  <cp:lastModifiedBy>Ramūnas Liuokaitis</cp:lastModifiedBy>
  <dcterms:created xsi:type="dcterms:W3CDTF">2024-09-03T10:17:13Z</dcterms:created>
  <dcterms:modified xsi:type="dcterms:W3CDTF">2025-12-08T18:09:54Z</dcterms:modified>
</cp:coreProperties>
</file>